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30- Online\"/>
    </mc:Choice>
  </mc:AlternateContent>
  <bookViews>
    <workbookView xWindow="240" yWindow="120" windowWidth="20055" windowHeight="9210" activeTab="1"/>
  </bookViews>
  <sheets>
    <sheet name="Ex 14-2" sheetId="1" r:id="rId1"/>
    <sheet name="EX 14-6" sheetId="2" r:id="rId2"/>
    <sheet name="EX 14-8" sheetId="3" r:id="rId3"/>
    <sheet name="Prob. 14- 1A" sheetId="4" r:id="rId4"/>
  </sheets>
  <calcPr calcId="152511"/>
</workbook>
</file>

<file path=xl/calcChain.xml><?xml version="1.0" encoding="utf-8"?>
<calcChain xmlns="http://schemas.openxmlformats.org/spreadsheetml/2006/main">
  <c r="F40" i="4" l="1"/>
  <c r="J47" i="4" l="1"/>
  <c r="H22" i="3"/>
</calcChain>
</file>

<file path=xl/sharedStrings.xml><?xml version="1.0" encoding="utf-8"?>
<sst xmlns="http://schemas.openxmlformats.org/spreadsheetml/2006/main" count="134" uniqueCount="105">
  <si>
    <t>corporation issued 2,000 shares of $50 par value preferred stock and 100,000 shares of $10</t>
  </si>
  <si>
    <t>par value common stock. At December 31, the company declared the following cash dividends:</t>
  </si>
  <si>
    <t>2016, $5,000; 2017, $12,000; and 2018, $28,000.</t>
  </si>
  <si>
    <t>Instructions</t>
  </si>
  <si>
    <t>(a) Show the allocation of dividends to each class of stock, assuming the preferred stock</t>
  </si>
  <si>
    <t>dividend is 6% and noncumulative.</t>
  </si>
  <si>
    <t>(b) Show the allocation of dividends to each class of stock, assuming the preferred stock</t>
  </si>
  <si>
    <t>dividend is 7% and cumulative.</t>
  </si>
  <si>
    <t>(c) Journalize the declaration of the cash dividend at December 31, 2018, under part (b).</t>
  </si>
  <si>
    <t>E14-6 During 2017, Roblez Corporation had the following transactions and events.</t>
  </si>
  <si>
    <t>1. Declared a cash dividend.</t>
  </si>
  <si>
    <t>2. Issued par value common stock for cash at par value.</t>
  </si>
  <si>
    <t>3. Completed a 2-for-1 stock split in which $10 par value stock was changed to $5 par</t>
  </si>
  <si>
    <t>value stock.</t>
  </si>
  <si>
    <t>4. Declared a small stock dividend when the market price was higher than par value.</t>
  </si>
  <si>
    <t>5. Made a prior period adjustment for overstatement of net income.</t>
  </si>
  <si>
    <t>6. Issued the shares of common stock required by the stock dividend declaration in item</t>
  </si>
  <si>
    <t>no. 4 above.</t>
  </si>
  <si>
    <t>7. Paid the cash dividend in item no. 1 above.</t>
  </si>
  <si>
    <t>8. Issued par value common stock for cash above par value.</t>
  </si>
  <si>
    <t>Indicate the effect(s) of each of the foregoing items on the subdivisions of stockholders’</t>
  </si>
  <si>
    <t>E14-8 On January 1, 2017, Eddy Corporation had retained earnings of $650,000. During</t>
  </si>
  <si>
    <t>the year, Eddy had the following selected transactions.</t>
  </si>
  <si>
    <t>1. Declared cash dividends $120,000.</t>
  </si>
  <si>
    <t>2. Corrected overstatement of 2016 net income because of inventory error $40,000.</t>
  </si>
  <si>
    <t>3. Earned net income $350,000.</t>
  </si>
  <si>
    <t>4. Declared stock dividends $90,000.</t>
  </si>
  <si>
    <t>Prepare a retained earnings statement for the year.</t>
  </si>
  <si>
    <t>P14-1A On January 1, 2017, Geffrey Corporation had the following stockholders’ equity</t>
  </si>
  <si>
    <t>accounts.</t>
  </si>
  <si>
    <t>Common Stock ($20 par value, 60,000 shares issued and</t>
  </si>
  <si>
    <t>During the year, the following transactions occurred.</t>
  </si>
  <si>
    <t>(a) Journalize the transactions and the closing entries for net income and dividends.</t>
  </si>
  <si>
    <t>(b) Enter the beginning balances, and post the entries to the stockholders’ equity accounts.</t>
  </si>
  <si>
    <t>(Note: Open additional stockholders’ equity accounts as needed.)</t>
  </si>
  <si>
    <t>(c) Prepare a stockholders’ equity section at December 31.</t>
  </si>
  <si>
    <t>Preferred dividends</t>
  </si>
  <si>
    <t>Common Dividends</t>
  </si>
  <si>
    <t>Case A</t>
  </si>
  <si>
    <t>E14-2 Knudsen Corporation was organized on January 1, 2016. During its first year, the</t>
  </si>
  <si>
    <t>Year 2016</t>
  </si>
  <si>
    <t>Total dividends</t>
  </si>
  <si>
    <t>Year 2017</t>
  </si>
  <si>
    <t>Year 2018</t>
  </si>
  <si>
    <t>Case B</t>
  </si>
  <si>
    <t>2000+7000</t>
  </si>
  <si>
    <t>Part C</t>
  </si>
  <si>
    <t>Cash dividends</t>
  </si>
  <si>
    <t>Dividends payable: Preferred</t>
  </si>
  <si>
    <t>Dividends payable: Common</t>
  </si>
  <si>
    <t xml:space="preserve">equity. </t>
  </si>
  <si>
    <t>Additional paid in capital</t>
  </si>
  <si>
    <t>Retained Earning</t>
  </si>
  <si>
    <t>NE</t>
  </si>
  <si>
    <t>Decrease</t>
  </si>
  <si>
    <t>Increase</t>
  </si>
  <si>
    <t>Eddy Corporation</t>
  </si>
  <si>
    <t>Statement of Retained Earnings</t>
  </si>
  <si>
    <t>For the year ended Dec31, 2017</t>
  </si>
  <si>
    <t>Beginning Balance (as reported)</t>
  </si>
  <si>
    <t>Prior period adjustment( error correction)</t>
  </si>
  <si>
    <t>Beginning Balance (adjusted)</t>
  </si>
  <si>
    <t>Add: Net Income</t>
  </si>
  <si>
    <t>Deduct: Cash dividends</t>
  </si>
  <si>
    <t xml:space="preserve">                Stock dividends</t>
  </si>
  <si>
    <t>Ending Balance (DEC 31, 2017)</t>
  </si>
  <si>
    <t>outstanding)                                                                                   $1,200,000</t>
  </si>
  <si>
    <t>Paid-in Capital in Excess of Par—Common Stock                       200,000</t>
  </si>
  <si>
    <t>Retained Earnings                                                                             600,000</t>
  </si>
  <si>
    <t>Feb. 1     Declared a $1 cash dividend per share to stockholders of record on February 15, payable March 1.</t>
  </si>
  <si>
    <t>Mar. 1     Paid the dividend declared in February.</t>
  </si>
  <si>
    <t>Apr. 1     Announced a 2-for-1 stock split. Prior to the split, the market price per share was $36.</t>
  </si>
  <si>
    <t>July 1     Declared a 10% stock dividend to stockholders of record on July 15,</t>
  </si>
  <si>
    <t>Dec. 1     Declared a $0.50 per share dividend to stockholders of record on December 15, payable January 5, 2018</t>
  </si>
  <si>
    <t xml:space="preserve">               distributable July 31. On July 1, the market price of the stock was $13 per share.</t>
  </si>
  <si>
    <t xml:space="preserve">       31    Issued the shares for the stock dividend.</t>
  </si>
  <si>
    <t xml:space="preserve">        31    Determined that net income for the year was $350,000.</t>
  </si>
  <si>
    <t>Date</t>
  </si>
  <si>
    <t>Account</t>
  </si>
  <si>
    <t>Debit</t>
  </si>
  <si>
    <t>Credit</t>
  </si>
  <si>
    <t xml:space="preserve">         Dividends payable</t>
  </si>
  <si>
    <t>Dividends payable</t>
  </si>
  <si>
    <t xml:space="preserve">          cash</t>
  </si>
  <si>
    <t>Stock dividends</t>
  </si>
  <si>
    <t xml:space="preserve">        Common stock dividens distributable</t>
  </si>
  <si>
    <t xml:space="preserve">         Paid in capital in excess of par</t>
  </si>
  <si>
    <t>Common stock dividens distributable</t>
  </si>
  <si>
    <t xml:space="preserve">          Common stock</t>
  </si>
  <si>
    <t xml:space="preserve">          dividends payable</t>
  </si>
  <si>
    <t>Income summary account</t>
  </si>
  <si>
    <t xml:space="preserve">          Retained earnings</t>
  </si>
  <si>
    <t>Retained Earnings</t>
  </si>
  <si>
    <t xml:space="preserve">            Cash dividends</t>
  </si>
  <si>
    <t xml:space="preserve">            stock dividends</t>
  </si>
  <si>
    <t>Common Stock ($10 par value, 132,000 shares issued and</t>
  </si>
  <si>
    <t>Total stockholders equity</t>
  </si>
  <si>
    <t>Stockholders Equity:</t>
  </si>
  <si>
    <t>outstanding)                                                                                      $1,320,000</t>
  </si>
  <si>
    <t>Paid-in Capital in Excess of Par—Common Stock                         236,000</t>
  </si>
  <si>
    <t>Retained Earnings                                                                                 668,000</t>
  </si>
  <si>
    <t xml:space="preserve">No Entry: Number of common shares issued and outstanding becomes 120000 share, and par value becomes $10. </t>
  </si>
  <si>
    <t>Total</t>
  </si>
  <si>
    <t>RE ending</t>
  </si>
  <si>
    <t>Capital stock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</si>
</sst>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_-* #,##0.00\-;_-* &quot;-&quot;??_-;_-@_-"/>
  </numFmts>
  <fonts count="7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3" fontId="2" fillId="0" borderId="0" xfId="0" applyNumberFormat="1" applyFont="1" applyBorder="1"/>
    <xf numFmtId="0" fontId="2" fillId="0" borderId="7" xfId="0" applyFont="1" applyBorder="1"/>
    <xf numFmtId="0" fontId="2" fillId="0" borderId="8" xfId="0" applyFont="1" applyBorder="1"/>
    <xf numFmtId="16" fontId="2" fillId="0" borderId="0" xfId="0" applyNumberFormat="1" applyFont="1"/>
    <xf numFmtId="0" fontId="2" fillId="3" borderId="0" xfId="0" applyFont="1" applyFill="1"/>
    <xf numFmtId="3" fontId="2" fillId="3" borderId="0" xfId="0" applyNumberFormat="1" applyFont="1" applyFill="1"/>
    <xf numFmtId="0" fontId="2" fillId="2" borderId="9" xfId="0" applyFont="1" applyFill="1" applyBorder="1" applyAlignment="1">
      <alignment horizontal="center"/>
    </xf>
    <xf numFmtId="3" fontId="2" fillId="0" borderId="10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43" fontId="2" fillId="0" borderId="5" xfId="1" applyFont="1" applyBorder="1"/>
    <xf numFmtId="43" fontId="2" fillId="0" borderId="0" xfId="1" applyFont="1" applyBorder="1"/>
    <xf numFmtId="43" fontId="2" fillId="0" borderId="6" xfId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1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9" zoomScale="112" zoomScaleNormal="112" workbookViewId="0">
      <selection activeCell="A28" sqref="A28"/>
    </sheetView>
  </sheetViews>
  <sheetFormatPr defaultRowHeight="26.25" x14ac:dyDescent="0.4"/>
  <cols>
    <col min="1" max="1" width="17" style="2" customWidth="1"/>
    <col min="2" max="2" width="20.28515625" style="2" customWidth="1"/>
    <col min="3" max="3" width="13.140625" style="2" customWidth="1"/>
    <col min="4" max="4" width="11.5703125" style="2" bestFit="1" customWidth="1"/>
    <col min="5" max="5" width="9.140625" style="2"/>
    <col min="6" max="6" width="19" style="2" customWidth="1"/>
    <col min="7" max="7" width="11.5703125" style="2" bestFit="1" customWidth="1"/>
    <col min="8" max="8" width="19.85546875" style="2" customWidth="1"/>
    <col min="9" max="9" width="9.140625" style="2"/>
    <col min="10" max="10" width="22.140625" style="2" customWidth="1"/>
    <col min="11" max="16384" width="9.140625" style="2"/>
  </cols>
  <sheetData>
    <row r="1" spans="1:10" x14ac:dyDescent="0.4">
      <c r="A1" s="2" t="s">
        <v>39</v>
      </c>
    </row>
    <row r="2" spans="1:10" x14ac:dyDescent="0.4">
      <c r="A2" s="2" t="s">
        <v>0</v>
      </c>
    </row>
    <row r="3" spans="1:10" x14ac:dyDescent="0.4">
      <c r="A3" s="2" t="s">
        <v>1</v>
      </c>
    </row>
    <row r="4" spans="1:10" x14ac:dyDescent="0.4">
      <c r="A4" s="2" t="s">
        <v>2</v>
      </c>
    </row>
    <row r="5" spans="1:10" x14ac:dyDescent="0.4">
      <c r="A5" s="2" t="s">
        <v>3</v>
      </c>
    </row>
    <row r="6" spans="1:10" x14ac:dyDescent="0.4">
      <c r="A6" s="2" t="s">
        <v>4</v>
      </c>
    </row>
    <row r="7" spans="1:10" x14ac:dyDescent="0.4">
      <c r="A7" s="2" t="s">
        <v>5</v>
      </c>
    </row>
    <row r="8" spans="1:10" x14ac:dyDescent="0.4">
      <c r="A8" s="2" t="s">
        <v>6</v>
      </c>
    </row>
    <row r="9" spans="1:10" x14ac:dyDescent="0.4">
      <c r="A9" s="2" t="s">
        <v>7</v>
      </c>
    </row>
    <row r="10" spans="1:10" x14ac:dyDescent="0.4">
      <c r="A10" s="2" t="s">
        <v>8</v>
      </c>
    </row>
    <row r="12" spans="1:10" ht="67.5" customHeight="1" x14ac:dyDescent="0.4">
      <c r="F12" s="22" t="s">
        <v>36</v>
      </c>
      <c r="H12" s="22" t="s">
        <v>37</v>
      </c>
      <c r="J12" s="2" t="s">
        <v>41</v>
      </c>
    </row>
    <row r="13" spans="1:10" s="23" customFormat="1" x14ac:dyDescent="0.4">
      <c r="A13" s="23" t="s">
        <v>38</v>
      </c>
      <c r="B13" s="23" t="s">
        <v>40</v>
      </c>
      <c r="F13" s="23">
        <v>5000</v>
      </c>
      <c r="H13" s="23">
        <v>0</v>
      </c>
      <c r="J13" s="23">
        <v>5000</v>
      </c>
    </row>
    <row r="14" spans="1:10" s="23" customFormat="1" x14ac:dyDescent="0.4">
      <c r="B14" s="23" t="s">
        <v>42</v>
      </c>
      <c r="F14" s="23">
        <v>6000</v>
      </c>
      <c r="H14" s="23">
        <v>6000</v>
      </c>
      <c r="J14" s="23">
        <v>12000</v>
      </c>
    </row>
    <row r="15" spans="1:10" x14ac:dyDescent="0.4">
      <c r="B15" s="2" t="s">
        <v>43</v>
      </c>
      <c r="F15" s="23">
        <v>6000</v>
      </c>
      <c r="G15" s="23"/>
      <c r="H15" s="23">
        <v>22000</v>
      </c>
      <c r="I15" s="23"/>
      <c r="J15" s="23">
        <v>28000</v>
      </c>
    </row>
    <row r="16" spans="1:10" x14ac:dyDescent="0.4">
      <c r="F16" s="20"/>
      <c r="G16" s="20"/>
      <c r="H16" s="20"/>
      <c r="I16" s="20"/>
      <c r="J16" s="20"/>
    </row>
    <row r="17" spans="1:10" x14ac:dyDescent="0.4">
      <c r="F17" s="20"/>
      <c r="G17" s="20"/>
      <c r="H17" s="20"/>
      <c r="I17" s="20"/>
      <c r="J17" s="20"/>
    </row>
    <row r="18" spans="1:10" x14ac:dyDescent="0.4">
      <c r="F18" s="20"/>
      <c r="G18" s="20"/>
      <c r="H18" s="20"/>
      <c r="I18" s="20"/>
      <c r="J18" s="20"/>
    </row>
    <row r="19" spans="1:10" x14ac:dyDescent="0.4">
      <c r="A19" s="2" t="s">
        <v>44</v>
      </c>
      <c r="B19" s="2" t="s">
        <v>40</v>
      </c>
      <c r="F19" s="2">
        <v>5000</v>
      </c>
      <c r="H19" s="2">
        <v>0</v>
      </c>
      <c r="J19" s="2">
        <v>5000</v>
      </c>
    </row>
    <row r="20" spans="1:10" s="24" customFormat="1" x14ac:dyDescent="0.4">
      <c r="B20" s="24" t="s">
        <v>42</v>
      </c>
      <c r="F20" s="2" t="s">
        <v>45</v>
      </c>
      <c r="G20" s="20"/>
      <c r="H20" s="2">
        <v>3000</v>
      </c>
      <c r="I20" s="20"/>
      <c r="J20" s="2">
        <v>12000</v>
      </c>
    </row>
    <row r="21" spans="1:10" s="24" customFormat="1" x14ac:dyDescent="0.4">
      <c r="B21" s="24" t="s">
        <v>43</v>
      </c>
      <c r="F21" s="2">
        <v>7000</v>
      </c>
      <c r="G21" s="20"/>
      <c r="H21" s="2">
        <v>21000</v>
      </c>
      <c r="I21" s="20"/>
      <c r="J21" s="2">
        <v>28000</v>
      </c>
    </row>
    <row r="24" spans="1:10" x14ac:dyDescent="0.4">
      <c r="A24" s="2" t="s">
        <v>46</v>
      </c>
    </row>
    <row r="25" spans="1:10" x14ac:dyDescent="0.4">
      <c r="A25" s="23"/>
      <c r="B25" s="23" t="s">
        <v>47</v>
      </c>
      <c r="C25" s="23"/>
      <c r="D25" s="23">
        <v>28000</v>
      </c>
      <c r="E25" s="23"/>
      <c r="F25" s="23"/>
      <c r="G25" s="23"/>
    </row>
    <row r="26" spans="1:10" x14ac:dyDescent="0.4">
      <c r="A26" s="23"/>
      <c r="B26" s="23"/>
      <c r="C26" s="23"/>
      <c r="D26" s="23"/>
      <c r="E26" s="23"/>
      <c r="F26" s="23"/>
      <c r="G26" s="23"/>
    </row>
    <row r="27" spans="1:10" x14ac:dyDescent="0.4">
      <c r="A27" s="23"/>
      <c r="B27" s="23"/>
      <c r="C27" s="23" t="s">
        <v>48</v>
      </c>
      <c r="D27" s="23"/>
      <c r="E27" s="23"/>
      <c r="F27" s="23"/>
      <c r="G27" s="23">
        <v>7000</v>
      </c>
    </row>
    <row r="28" spans="1:10" x14ac:dyDescent="0.4">
      <c r="A28" s="23"/>
      <c r="B28" s="23"/>
      <c r="C28" s="23" t="s">
        <v>49</v>
      </c>
      <c r="D28" s="23"/>
      <c r="E28" s="23"/>
      <c r="F28" s="23"/>
      <c r="G28" s="23">
        <v>21000</v>
      </c>
    </row>
    <row r="29" spans="1:10" x14ac:dyDescent="0.4">
      <c r="A29" s="23"/>
      <c r="B29" s="23"/>
      <c r="C29" s="23"/>
      <c r="D29" s="23"/>
      <c r="E29" s="23"/>
      <c r="F29" s="23"/>
      <c r="G29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19" workbookViewId="0">
      <selection activeCell="L29" sqref="L29"/>
    </sheetView>
  </sheetViews>
  <sheetFormatPr defaultRowHeight="26.25" x14ac:dyDescent="0.4"/>
  <cols>
    <col min="1" max="4" width="9.140625" style="39"/>
    <col min="5" max="5" width="2.42578125" style="39" customWidth="1"/>
    <col min="6" max="6" width="9.140625" style="39" hidden="1" customWidth="1"/>
    <col min="7" max="7" width="18.28515625" style="39" customWidth="1"/>
    <col min="8" max="9" width="9.140625" style="39"/>
    <col min="10" max="10" width="19.5703125" style="39" customWidth="1"/>
    <col min="11" max="12" width="9.140625" style="39"/>
    <col min="13" max="13" width="17.140625" style="39" customWidth="1"/>
    <col min="14" max="14" width="15.7109375" style="39" customWidth="1"/>
    <col min="15" max="16384" width="9.140625" style="39"/>
  </cols>
  <sheetData>
    <row r="1" spans="1:16" x14ac:dyDescent="0.4">
      <c r="A1" s="39" t="s">
        <v>9</v>
      </c>
    </row>
    <row r="2" spans="1:16" x14ac:dyDescent="0.4">
      <c r="A2" s="39" t="s">
        <v>10</v>
      </c>
    </row>
    <row r="3" spans="1:16" x14ac:dyDescent="0.4">
      <c r="A3" s="39" t="s">
        <v>11</v>
      </c>
    </row>
    <row r="4" spans="1:16" x14ac:dyDescent="0.4">
      <c r="A4" s="39" t="s">
        <v>12</v>
      </c>
    </row>
    <row r="5" spans="1:16" x14ac:dyDescent="0.4">
      <c r="A5" s="39" t="s">
        <v>13</v>
      </c>
    </row>
    <row r="6" spans="1:16" x14ac:dyDescent="0.4">
      <c r="A6" s="39" t="s">
        <v>14</v>
      </c>
    </row>
    <row r="7" spans="1:16" x14ac:dyDescent="0.4">
      <c r="A7" s="39" t="s">
        <v>15</v>
      </c>
    </row>
    <row r="8" spans="1:16" x14ac:dyDescent="0.4">
      <c r="A8" s="39" t="s">
        <v>16</v>
      </c>
    </row>
    <row r="9" spans="1:16" x14ac:dyDescent="0.4">
      <c r="A9" s="39" t="s">
        <v>17</v>
      </c>
    </row>
    <row r="10" spans="1:16" x14ac:dyDescent="0.4">
      <c r="A10" s="39" t="s">
        <v>18</v>
      </c>
    </row>
    <row r="11" spans="1:16" x14ac:dyDescent="0.4">
      <c r="A11" s="39" t="s">
        <v>19</v>
      </c>
    </row>
    <row r="12" spans="1:16" x14ac:dyDescent="0.4">
      <c r="A12" s="39" t="s">
        <v>3</v>
      </c>
    </row>
    <row r="13" spans="1:16" x14ac:dyDescent="0.4">
      <c r="A13" s="39" t="s">
        <v>20</v>
      </c>
    </row>
    <row r="14" spans="1:16" x14ac:dyDescent="0.4">
      <c r="A14" s="39" t="s">
        <v>50</v>
      </c>
    </row>
    <row r="15" spans="1:16" ht="10.5" customHeight="1" x14ac:dyDescent="0.4"/>
    <row r="16" spans="1:16" ht="92.25" customHeight="1" x14ac:dyDescent="0.4">
      <c r="G16" s="40" t="s">
        <v>104</v>
      </c>
      <c r="H16" s="40"/>
      <c r="I16" s="40"/>
      <c r="J16" s="40" t="s">
        <v>51</v>
      </c>
      <c r="K16" s="40"/>
      <c r="L16" s="40"/>
      <c r="M16" s="40" t="s">
        <v>52</v>
      </c>
      <c r="O16" s="41"/>
      <c r="P16" s="41"/>
    </row>
    <row r="18" spans="3:13" x14ac:dyDescent="0.4">
      <c r="C18" s="1">
        <v>1</v>
      </c>
      <c r="D18" s="1"/>
      <c r="E18" s="1"/>
      <c r="F18" s="1"/>
      <c r="G18" s="1" t="s">
        <v>53</v>
      </c>
      <c r="H18" s="19"/>
      <c r="I18" s="19"/>
      <c r="J18" s="1" t="s">
        <v>53</v>
      </c>
      <c r="K18" s="19"/>
      <c r="L18" s="19"/>
      <c r="M18" s="1" t="s">
        <v>54</v>
      </c>
    </row>
    <row r="19" spans="3:13" x14ac:dyDescent="0.4">
      <c r="C19" s="1">
        <v>2</v>
      </c>
      <c r="D19" s="1"/>
      <c r="E19" s="1"/>
      <c r="F19" s="1"/>
      <c r="G19" s="1" t="s">
        <v>55</v>
      </c>
      <c r="H19" s="19"/>
      <c r="I19" s="19"/>
      <c r="J19" s="1" t="s">
        <v>53</v>
      </c>
      <c r="K19" s="19"/>
      <c r="L19" s="19"/>
      <c r="M19" s="1" t="s">
        <v>53</v>
      </c>
    </row>
    <row r="20" spans="3:13" x14ac:dyDescent="0.4">
      <c r="C20" s="1">
        <v>3</v>
      </c>
      <c r="D20" s="1"/>
      <c r="E20" s="1"/>
      <c r="F20" s="1"/>
      <c r="G20" s="1" t="s">
        <v>53</v>
      </c>
      <c r="H20" s="19"/>
      <c r="I20" s="19"/>
      <c r="J20" s="1" t="s">
        <v>53</v>
      </c>
      <c r="K20" s="19"/>
      <c r="L20" s="19"/>
      <c r="M20" s="1" t="s">
        <v>53</v>
      </c>
    </row>
    <row r="21" spans="3:13" x14ac:dyDescent="0.4">
      <c r="C21" s="1">
        <v>4</v>
      </c>
      <c r="D21" s="1"/>
      <c r="E21" s="1"/>
      <c r="F21" s="1"/>
      <c r="G21" s="1" t="s">
        <v>55</v>
      </c>
      <c r="H21" s="19"/>
      <c r="I21" s="19"/>
      <c r="J21" s="1" t="s">
        <v>55</v>
      </c>
      <c r="K21" s="19"/>
      <c r="L21" s="19"/>
      <c r="M21" s="1" t="s">
        <v>54</v>
      </c>
    </row>
    <row r="22" spans="3:13" x14ac:dyDescent="0.4">
      <c r="C22" s="1">
        <v>5</v>
      </c>
      <c r="D22" s="1"/>
      <c r="E22" s="1"/>
      <c r="F22" s="1"/>
      <c r="G22" s="1" t="s">
        <v>53</v>
      </c>
      <c r="H22" s="19"/>
      <c r="I22" s="19"/>
      <c r="J22" s="1" t="s">
        <v>53</v>
      </c>
      <c r="K22" s="19"/>
      <c r="L22" s="19"/>
      <c r="M22" s="1" t="s">
        <v>54</v>
      </c>
    </row>
    <row r="23" spans="3:13" x14ac:dyDescent="0.4">
      <c r="C23" s="1">
        <v>6</v>
      </c>
      <c r="D23" s="1"/>
      <c r="E23" s="1"/>
      <c r="F23" s="1"/>
      <c r="G23" s="1" t="s">
        <v>53</v>
      </c>
      <c r="H23" s="1"/>
      <c r="I23" s="1"/>
      <c r="J23" s="1" t="s">
        <v>53</v>
      </c>
      <c r="K23" s="1"/>
      <c r="L23" s="1"/>
      <c r="M23" s="1" t="s">
        <v>53</v>
      </c>
    </row>
    <row r="24" spans="3:13" x14ac:dyDescent="0.4">
      <c r="C24" s="1">
        <v>7</v>
      </c>
      <c r="D24" s="1"/>
      <c r="E24" s="1"/>
      <c r="F24" s="1"/>
      <c r="G24" s="1" t="s">
        <v>53</v>
      </c>
      <c r="H24" s="1"/>
      <c r="I24" s="1"/>
      <c r="J24" s="1" t="s">
        <v>53</v>
      </c>
      <c r="K24" s="1"/>
      <c r="L24" s="1"/>
      <c r="M24" s="1" t="s">
        <v>53</v>
      </c>
    </row>
    <row r="25" spans="3:13" x14ac:dyDescent="0.4">
      <c r="C25" s="1">
        <v>8</v>
      </c>
      <c r="D25" s="1"/>
      <c r="E25" s="1"/>
      <c r="F25" s="1"/>
      <c r="G25" s="1" t="s">
        <v>55</v>
      </c>
      <c r="H25" s="1"/>
      <c r="I25" s="1"/>
      <c r="J25" s="1" t="s">
        <v>55</v>
      </c>
      <c r="K25" s="1"/>
      <c r="L25" s="1"/>
      <c r="M25" s="1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1" zoomScaleNormal="100" workbookViewId="0">
      <selection activeCell="N18" sqref="N18"/>
    </sheetView>
  </sheetViews>
  <sheetFormatPr defaultRowHeight="26.25" x14ac:dyDescent="0.4"/>
  <cols>
    <col min="1" max="1" width="9.140625" style="2"/>
    <col min="2" max="2" width="27.5703125" style="2" customWidth="1"/>
    <col min="3" max="3" width="4.7109375" style="2" customWidth="1"/>
    <col min="4" max="7" width="9.140625" style="2"/>
    <col min="8" max="8" width="21" style="2" customWidth="1"/>
    <col min="9" max="16384" width="9.140625" style="2"/>
  </cols>
  <sheetData>
    <row r="1" spans="1:11" x14ac:dyDescent="0.4">
      <c r="A1" s="2" t="s">
        <v>21</v>
      </c>
    </row>
    <row r="2" spans="1:11" x14ac:dyDescent="0.4">
      <c r="A2" s="2" t="s">
        <v>22</v>
      </c>
    </row>
    <row r="3" spans="1:11" x14ac:dyDescent="0.4">
      <c r="A3" s="2" t="s">
        <v>23</v>
      </c>
    </row>
    <row r="4" spans="1:11" x14ac:dyDescent="0.4">
      <c r="A4" s="2" t="s">
        <v>24</v>
      </c>
    </row>
    <row r="5" spans="1:11" x14ac:dyDescent="0.4">
      <c r="A5" s="2" t="s">
        <v>25</v>
      </c>
    </row>
    <row r="6" spans="1:11" x14ac:dyDescent="0.4">
      <c r="A6" s="2" t="s">
        <v>26</v>
      </c>
    </row>
    <row r="7" spans="1:11" x14ac:dyDescent="0.4">
      <c r="A7" s="2" t="s">
        <v>3</v>
      </c>
    </row>
    <row r="8" spans="1:11" x14ac:dyDescent="0.4">
      <c r="A8" s="2" t="s">
        <v>27</v>
      </c>
    </row>
    <row r="9" spans="1:11" ht="27" thickBot="1" x14ac:dyDescent="0.45"/>
    <row r="10" spans="1:11" x14ac:dyDescent="0.4">
      <c r="B10" s="5"/>
      <c r="C10" s="6"/>
      <c r="D10" s="6"/>
      <c r="E10" s="6"/>
      <c r="F10" s="6"/>
      <c r="G10" s="6"/>
      <c r="H10" s="6"/>
      <c r="I10" s="6"/>
      <c r="J10" s="6"/>
      <c r="K10" s="7"/>
    </row>
    <row r="11" spans="1:11" x14ac:dyDescent="0.4">
      <c r="B11" s="27"/>
      <c r="C11" s="28"/>
      <c r="D11" s="25" t="s">
        <v>56</v>
      </c>
      <c r="E11" s="25"/>
      <c r="F11" s="25"/>
      <c r="G11" s="25"/>
      <c r="H11" s="25"/>
      <c r="I11" s="25"/>
      <c r="J11" s="25"/>
      <c r="K11" s="26"/>
    </row>
    <row r="12" spans="1:11" x14ac:dyDescent="0.4">
      <c r="B12" s="27"/>
      <c r="C12" s="28"/>
      <c r="D12" s="25" t="s">
        <v>57</v>
      </c>
      <c r="E12" s="25"/>
      <c r="F12" s="25"/>
      <c r="G12" s="25"/>
      <c r="H12" s="25"/>
      <c r="I12" s="25"/>
      <c r="J12" s="25"/>
      <c r="K12" s="26"/>
    </row>
    <row r="13" spans="1:11" x14ac:dyDescent="0.4">
      <c r="B13" s="27"/>
      <c r="C13" s="28"/>
      <c r="D13" s="25" t="s">
        <v>58</v>
      </c>
      <c r="E13" s="25"/>
      <c r="F13" s="25"/>
      <c r="G13" s="25"/>
      <c r="H13" s="25"/>
      <c r="I13" s="25"/>
      <c r="J13" s="25"/>
      <c r="K13" s="26"/>
    </row>
    <row r="14" spans="1:11" x14ac:dyDescent="0.4">
      <c r="B14" s="27"/>
      <c r="C14" s="28"/>
      <c r="D14" s="28"/>
      <c r="E14" s="28"/>
      <c r="F14" s="28"/>
      <c r="G14" s="28"/>
      <c r="H14" s="28"/>
      <c r="I14" s="28"/>
      <c r="J14" s="28"/>
      <c r="K14" s="29"/>
    </row>
    <row r="15" spans="1:11" x14ac:dyDescent="0.4">
      <c r="B15" s="8" t="s">
        <v>59</v>
      </c>
      <c r="C15" s="9"/>
      <c r="D15" s="9"/>
      <c r="E15" s="9"/>
      <c r="F15" s="9"/>
      <c r="G15" s="9"/>
      <c r="H15" s="11">
        <v>650000</v>
      </c>
      <c r="I15" s="28"/>
      <c r="J15" s="28"/>
      <c r="K15" s="29"/>
    </row>
    <row r="16" spans="1:11" ht="27" thickBot="1" x14ac:dyDescent="0.45">
      <c r="B16" s="8" t="s">
        <v>60</v>
      </c>
      <c r="C16" s="9"/>
      <c r="D16" s="9"/>
      <c r="E16" s="9"/>
      <c r="F16" s="9"/>
      <c r="G16" s="9"/>
      <c r="H16" s="4">
        <v>-40000</v>
      </c>
      <c r="I16" s="28"/>
      <c r="J16" s="28"/>
      <c r="K16" s="29"/>
    </row>
    <row r="17" spans="2:11" x14ac:dyDescent="0.4">
      <c r="B17" s="8" t="s">
        <v>61</v>
      </c>
      <c r="C17" s="9"/>
      <c r="D17" s="9"/>
      <c r="E17" s="9"/>
      <c r="F17" s="9"/>
      <c r="G17" s="9"/>
      <c r="H17" s="9">
        <v>610000</v>
      </c>
      <c r="I17" s="28"/>
      <c r="J17" s="28"/>
      <c r="K17" s="29"/>
    </row>
    <row r="18" spans="2:11" x14ac:dyDescent="0.4">
      <c r="B18" s="8" t="s">
        <v>62</v>
      </c>
      <c r="C18" s="9"/>
      <c r="D18" s="9"/>
      <c r="E18" s="9"/>
      <c r="F18" s="9"/>
      <c r="G18" s="9"/>
      <c r="H18" s="9">
        <v>350000</v>
      </c>
      <c r="I18" s="28"/>
      <c r="J18" s="28"/>
      <c r="K18" s="29"/>
    </row>
    <row r="19" spans="2:11" x14ac:dyDescent="0.4">
      <c r="B19" s="8" t="s">
        <v>63</v>
      </c>
      <c r="C19" s="9"/>
      <c r="D19" s="9"/>
      <c r="E19" s="9"/>
      <c r="F19" s="9"/>
      <c r="G19" s="9"/>
      <c r="H19" s="9">
        <v>-120000</v>
      </c>
      <c r="I19" s="28"/>
      <c r="J19" s="28"/>
      <c r="K19" s="29"/>
    </row>
    <row r="20" spans="2:11" ht="27" thickBot="1" x14ac:dyDescent="0.45">
      <c r="B20" s="8" t="s">
        <v>64</v>
      </c>
      <c r="C20" s="9"/>
      <c r="D20" s="9"/>
      <c r="E20" s="9"/>
      <c r="F20" s="9"/>
      <c r="G20" s="9"/>
      <c r="H20" s="4">
        <v>-90000</v>
      </c>
      <c r="I20" s="28"/>
      <c r="J20" s="28"/>
      <c r="K20" s="29"/>
    </row>
    <row r="21" spans="2:11" x14ac:dyDescent="0.4">
      <c r="B21" s="8"/>
      <c r="C21" s="9"/>
      <c r="D21" s="9"/>
      <c r="E21" s="9"/>
      <c r="F21" s="9"/>
      <c r="G21" s="9"/>
      <c r="H21" s="9"/>
      <c r="I21" s="28"/>
      <c r="J21" s="28"/>
      <c r="K21" s="29"/>
    </row>
    <row r="22" spans="2:11" x14ac:dyDescent="0.4">
      <c r="B22" s="8" t="s">
        <v>65</v>
      </c>
      <c r="C22" s="9"/>
      <c r="D22" s="9"/>
      <c r="E22" s="9"/>
      <c r="F22" s="9"/>
      <c r="G22" s="9"/>
      <c r="H22" s="9">
        <f>H17+H18+H19+H20</f>
        <v>750000</v>
      </c>
      <c r="I22" s="28"/>
      <c r="J22" s="28"/>
      <c r="K22" s="29"/>
    </row>
    <row r="23" spans="2:11" ht="27" thickBot="1" x14ac:dyDescent="0.45">
      <c r="B23" s="31"/>
      <c r="C23" s="30"/>
      <c r="D23" s="30"/>
      <c r="E23" s="30"/>
      <c r="F23" s="30"/>
      <c r="G23" s="30"/>
      <c r="H23" s="30"/>
      <c r="I23" s="30"/>
      <c r="J23" s="30"/>
      <c r="K23" s="32"/>
    </row>
  </sheetData>
  <mergeCells count="3">
    <mergeCell ref="D11:K11"/>
    <mergeCell ref="D12:K12"/>
    <mergeCell ref="D13:K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31" zoomScale="110" zoomScaleNormal="110" workbookViewId="0">
      <selection activeCell="G39" sqref="G39"/>
    </sheetView>
  </sheetViews>
  <sheetFormatPr defaultRowHeight="26.25" x14ac:dyDescent="0.4"/>
  <cols>
    <col min="1" max="1" width="12.7109375" style="2" bestFit="1" customWidth="1"/>
    <col min="2" max="2" width="68.5703125" style="2" customWidth="1"/>
    <col min="3" max="3" width="15" style="2" customWidth="1"/>
    <col min="4" max="4" width="25.5703125" style="2" customWidth="1"/>
    <col min="5" max="5" width="9.140625" style="2"/>
    <col min="6" max="6" width="14.85546875" style="2" bestFit="1" customWidth="1"/>
    <col min="7" max="8" width="9.140625" style="2"/>
    <col min="9" max="9" width="13.7109375" style="2" bestFit="1" customWidth="1"/>
    <col min="10" max="10" width="14.85546875" style="2" bestFit="1" customWidth="1"/>
    <col min="11" max="16384" width="9.140625" style="2"/>
  </cols>
  <sheetData>
    <row r="1" spans="1:4" x14ac:dyDescent="0.4">
      <c r="A1" s="2" t="s">
        <v>28</v>
      </c>
    </row>
    <row r="2" spans="1:4" x14ac:dyDescent="0.4">
      <c r="A2" s="2" t="s">
        <v>29</v>
      </c>
    </row>
    <row r="3" spans="1:4" x14ac:dyDescent="0.4">
      <c r="A3" s="2" t="s">
        <v>30</v>
      </c>
    </row>
    <row r="4" spans="1:4" x14ac:dyDescent="0.4">
      <c r="A4" s="2" t="s">
        <v>66</v>
      </c>
    </row>
    <row r="5" spans="1:4" x14ac:dyDescent="0.4">
      <c r="A5" s="2" t="s">
        <v>67</v>
      </c>
    </row>
    <row r="6" spans="1:4" ht="27" thickBot="1" x14ac:dyDescent="0.45">
      <c r="A6" s="2" t="s">
        <v>68</v>
      </c>
      <c r="D6" s="4"/>
    </row>
    <row r="7" spans="1:4" x14ac:dyDescent="0.4">
      <c r="B7" s="2" t="s">
        <v>102</v>
      </c>
      <c r="D7" s="2">
        <v>2000000</v>
      </c>
    </row>
    <row r="8" spans="1:4" x14ac:dyDescent="0.4">
      <c r="A8" s="2" t="s">
        <v>31</v>
      </c>
    </row>
    <row r="9" spans="1:4" x14ac:dyDescent="0.4">
      <c r="A9" s="2" t="s">
        <v>69</v>
      </c>
    </row>
    <row r="10" spans="1:4" x14ac:dyDescent="0.4">
      <c r="A10" s="2" t="s">
        <v>70</v>
      </c>
    </row>
    <row r="11" spans="1:4" x14ac:dyDescent="0.4">
      <c r="A11" s="2" t="s">
        <v>71</v>
      </c>
    </row>
    <row r="12" spans="1:4" x14ac:dyDescent="0.4">
      <c r="A12" s="2" t="s">
        <v>72</v>
      </c>
    </row>
    <row r="13" spans="1:4" x14ac:dyDescent="0.4">
      <c r="A13" s="2" t="s">
        <v>74</v>
      </c>
    </row>
    <row r="14" spans="1:4" x14ac:dyDescent="0.4">
      <c r="A14" s="2" t="s">
        <v>75</v>
      </c>
    </row>
    <row r="15" spans="1:4" x14ac:dyDescent="0.4">
      <c r="A15" s="2" t="s">
        <v>73</v>
      </c>
    </row>
    <row r="16" spans="1:4" x14ac:dyDescent="0.4">
      <c r="A16" s="2" t="s">
        <v>76</v>
      </c>
    </row>
    <row r="17" spans="1:12" x14ac:dyDescent="0.4">
      <c r="A17" s="2" t="s">
        <v>3</v>
      </c>
    </row>
    <row r="18" spans="1:12" x14ac:dyDescent="0.4">
      <c r="A18" s="2" t="s">
        <v>32</v>
      </c>
    </row>
    <row r="19" spans="1:12" x14ac:dyDescent="0.4">
      <c r="A19" s="2" t="s">
        <v>33</v>
      </c>
    </row>
    <row r="20" spans="1:12" x14ac:dyDescent="0.4">
      <c r="A20" s="2" t="s">
        <v>34</v>
      </c>
    </row>
    <row r="21" spans="1:12" x14ac:dyDescent="0.4">
      <c r="A21" s="2" t="s">
        <v>35</v>
      </c>
    </row>
    <row r="22" spans="1:12" x14ac:dyDescent="0.4">
      <c r="A22" s="17" t="s">
        <v>77</v>
      </c>
      <c r="B22" s="17" t="s">
        <v>78</v>
      </c>
      <c r="C22" s="17" t="s">
        <v>79</v>
      </c>
      <c r="D22" s="17" t="s">
        <v>80</v>
      </c>
    </row>
    <row r="23" spans="1:12" x14ac:dyDescent="0.4">
      <c r="A23" s="14">
        <v>43862</v>
      </c>
      <c r="B23" s="2" t="s">
        <v>47</v>
      </c>
      <c r="C23" s="3">
        <v>60000</v>
      </c>
      <c r="D23" s="3"/>
      <c r="E23" s="20"/>
      <c r="F23" s="20"/>
      <c r="G23" s="20"/>
      <c r="H23" s="20"/>
      <c r="I23" s="20"/>
      <c r="J23" s="20"/>
      <c r="K23" s="20"/>
      <c r="L23" s="20"/>
    </row>
    <row r="24" spans="1:12" x14ac:dyDescent="0.4">
      <c r="B24" s="2" t="s">
        <v>81</v>
      </c>
      <c r="C24" s="3"/>
      <c r="D24" s="3">
        <v>60000</v>
      </c>
      <c r="E24" s="20"/>
      <c r="F24" s="20"/>
      <c r="G24" s="20"/>
      <c r="H24" s="20"/>
      <c r="I24" s="20"/>
      <c r="J24" s="20"/>
      <c r="K24" s="20"/>
      <c r="L24" s="20"/>
    </row>
    <row r="25" spans="1:12" x14ac:dyDescent="0.4">
      <c r="C25" s="3"/>
      <c r="D25" s="3"/>
      <c r="E25" s="20"/>
      <c r="F25" s="20"/>
      <c r="G25" s="20"/>
      <c r="H25" s="20"/>
      <c r="I25" s="20"/>
      <c r="J25" s="20"/>
      <c r="K25" s="20"/>
      <c r="L25" s="20"/>
    </row>
    <row r="26" spans="1:12" x14ac:dyDescent="0.4">
      <c r="A26" s="14">
        <v>43891</v>
      </c>
      <c r="B26" s="2" t="s">
        <v>82</v>
      </c>
      <c r="C26" s="3">
        <v>60000</v>
      </c>
      <c r="D26" s="3"/>
      <c r="E26" s="20"/>
      <c r="F26" s="20"/>
      <c r="G26" s="20"/>
      <c r="H26" s="20"/>
      <c r="I26" s="20"/>
      <c r="J26" s="20"/>
      <c r="K26" s="20"/>
      <c r="L26" s="20"/>
    </row>
    <row r="27" spans="1:12" x14ac:dyDescent="0.4">
      <c r="B27" s="2" t="s">
        <v>83</v>
      </c>
      <c r="C27" s="3"/>
      <c r="D27" s="3">
        <v>60000</v>
      </c>
      <c r="E27" s="20"/>
      <c r="F27" s="20"/>
      <c r="G27" s="20"/>
      <c r="H27" s="20"/>
      <c r="I27" s="20"/>
      <c r="J27" s="20"/>
      <c r="K27" s="20"/>
      <c r="L27" s="20"/>
    </row>
    <row r="28" spans="1:12" x14ac:dyDescent="0.4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 x14ac:dyDescent="0.4">
      <c r="A29" s="14">
        <v>43922</v>
      </c>
      <c r="B29" s="2" t="s">
        <v>101</v>
      </c>
      <c r="F29" s="20"/>
      <c r="G29" s="20"/>
      <c r="H29" s="20"/>
      <c r="I29" s="20"/>
      <c r="J29" s="20"/>
      <c r="K29" s="20"/>
      <c r="L29" s="20"/>
    </row>
    <row r="30" spans="1:12" x14ac:dyDescent="0.4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x14ac:dyDescent="0.4">
      <c r="A31" s="14">
        <v>44013</v>
      </c>
      <c r="B31" s="2" t="s">
        <v>84</v>
      </c>
      <c r="C31" s="3">
        <v>156000</v>
      </c>
      <c r="D31" s="21"/>
      <c r="E31" s="20"/>
      <c r="F31" s="20"/>
      <c r="G31" s="20"/>
      <c r="H31" s="20"/>
      <c r="I31" s="20"/>
      <c r="J31" s="20"/>
      <c r="K31" s="20"/>
      <c r="L31" s="20"/>
    </row>
    <row r="32" spans="1:12" x14ac:dyDescent="0.4">
      <c r="B32" s="2" t="s">
        <v>85</v>
      </c>
      <c r="C32" s="3"/>
      <c r="D32" s="3">
        <v>120000</v>
      </c>
      <c r="E32" s="20"/>
      <c r="F32" s="20"/>
      <c r="G32" s="20"/>
      <c r="H32" s="20"/>
      <c r="I32" s="20"/>
      <c r="J32" s="20"/>
      <c r="K32" s="20"/>
      <c r="L32" s="20"/>
    </row>
    <row r="33" spans="1:12" x14ac:dyDescent="0.4">
      <c r="A33" s="20"/>
      <c r="B33" s="2" t="s">
        <v>86</v>
      </c>
      <c r="C33" s="3"/>
      <c r="D33" s="3">
        <v>36000</v>
      </c>
      <c r="E33" s="20"/>
      <c r="F33" s="20"/>
      <c r="G33" s="20"/>
      <c r="H33" s="20"/>
      <c r="I33" s="20"/>
      <c r="J33" s="20"/>
      <c r="K33" s="20"/>
      <c r="L33" s="20"/>
    </row>
    <row r="34" spans="1:12" x14ac:dyDescent="0.4">
      <c r="A34" s="20"/>
      <c r="B34" s="20"/>
      <c r="C34" s="21"/>
      <c r="D34" s="21"/>
      <c r="E34" s="20"/>
      <c r="F34" s="20"/>
      <c r="G34" s="20"/>
      <c r="H34" s="20"/>
      <c r="I34" s="20"/>
      <c r="J34" s="20"/>
      <c r="K34" s="20"/>
      <c r="L34" s="20"/>
    </row>
    <row r="35" spans="1:12" x14ac:dyDescent="0.4">
      <c r="A35" s="14">
        <v>44043</v>
      </c>
      <c r="B35" s="2" t="s">
        <v>87</v>
      </c>
      <c r="C35" s="3">
        <v>120000</v>
      </c>
      <c r="D35" s="3"/>
      <c r="E35" s="20"/>
      <c r="F35" s="20"/>
      <c r="G35" s="20"/>
      <c r="H35" s="20"/>
      <c r="I35" s="20"/>
      <c r="J35" s="20"/>
      <c r="K35" s="20"/>
      <c r="L35" s="20"/>
    </row>
    <row r="36" spans="1:12" ht="27" thickBot="1" x14ac:dyDescent="0.45">
      <c r="B36" s="2" t="s">
        <v>88</v>
      </c>
      <c r="C36" s="3"/>
      <c r="D36" s="3">
        <v>120000</v>
      </c>
      <c r="E36" s="20"/>
      <c r="F36" s="20"/>
      <c r="G36" s="20"/>
      <c r="H36" s="20"/>
      <c r="I36" s="20"/>
      <c r="J36" s="20"/>
      <c r="K36" s="20"/>
      <c r="L36" s="20"/>
    </row>
    <row r="37" spans="1:12" x14ac:dyDescent="0.4">
      <c r="A37" s="20"/>
      <c r="B37" s="20"/>
      <c r="C37" s="21"/>
      <c r="D37" s="21"/>
      <c r="E37" s="20"/>
      <c r="F37" s="36">
        <v>600000</v>
      </c>
      <c r="J37" s="20"/>
      <c r="K37" s="20"/>
      <c r="L37" s="20"/>
    </row>
    <row r="38" spans="1:12" x14ac:dyDescent="0.4">
      <c r="A38" s="14">
        <v>44166</v>
      </c>
      <c r="B38" s="2" t="s">
        <v>47</v>
      </c>
      <c r="C38" s="3">
        <v>66000</v>
      </c>
      <c r="D38" s="3"/>
      <c r="E38" s="20"/>
      <c r="F38" s="37">
        <v>350000</v>
      </c>
      <c r="J38" s="20"/>
      <c r="K38" s="20"/>
      <c r="L38" s="20"/>
    </row>
    <row r="39" spans="1:12" ht="27" thickBot="1" x14ac:dyDescent="0.45">
      <c r="B39" s="2" t="s">
        <v>89</v>
      </c>
      <c r="C39" s="3"/>
      <c r="D39" s="3">
        <v>66000</v>
      </c>
      <c r="E39" s="20"/>
      <c r="F39" s="38">
        <v>-282000</v>
      </c>
      <c r="J39" s="20"/>
      <c r="K39" s="20"/>
      <c r="L39" s="20"/>
    </row>
    <row r="40" spans="1:12" ht="27" thickBot="1" x14ac:dyDescent="0.45">
      <c r="A40" s="20"/>
      <c r="B40" s="20"/>
      <c r="C40" s="21"/>
      <c r="D40" s="21"/>
      <c r="E40" s="20"/>
      <c r="F40" s="38">
        <f>SUM(F37:F39)</f>
        <v>668000</v>
      </c>
      <c r="G40" s="2" t="s">
        <v>103</v>
      </c>
      <c r="J40" s="20"/>
      <c r="K40" s="20"/>
      <c r="L40" s="20"/>
    </row>
    <row r="41" spans="1:12" x14ac:dyDescent="0.4">
      <c r="A41" s="14">
        <v>44196</v>
      </c>
      <c r="B41" s="2" t="s">
        <v>90</v>
      </c>
      <c r="C41" s="3">
        <v>350000</v>
      </c>
      <c r="D41" s="3"/>
      <c r="E41" s="20"/>
      <c r="J41" s="20"/>
      <c r="K41" s="20"/>
      <c r="L41" s="20"/>
    </row>
    <row r="42" spans="1:12" x14ac:dyDescent="0.4">
      <c r="B42" s="2" t="s">
        <v>91</v>
      </c>
      <c r="C42" s="3"/>
      <c r="D42" s="3">
        <v>350000</v>
      </c>
      <c r="E42" s="20"/>
      <c r="J42" s="20"/>
      <c r="K42" s="20"/>
      <c r="L42" s="20"/>
    </row>
    <row r="43" spans="1:12" x14ac:dyDescent="0.4">
      <c r="A43" s="20"/>
      <c r="B43" s="20"/>
      <c r="C43" s="20"/>
      <c r="D43" s="20"/>
      <c r="E43" s="20"/>
      <c r="J43" s="20"/>
      <c r="K43" s="20"/>
      <c r="L43" s="20"/>
    </row>
    <row r="44" spans="1:12" x14ac:dyDescent="0.4">
      <c r="A44" s="20"/>
      <c r="B44" s="20"/>
      <c r="C44" s="20"/>
      <c r="D44" s="20"/>
      <c r="E44" s="20"/>
      <c r="J44" s="20">
        <v>600000</v>
      </c>
      <c r="K44" s="20"/>
      <c r="L44" s="20"/>
    </row>
    <row r="45" spans="1:12" x14ac:dyDescent="0.4">
      <c r="A45" s="20"/>
      <c r="B45" s="15" t="s">
        <v>92</v>
      </c>
      <c r="C45" s="16">
        <v>282000</v>
      </c>
      <c r="D45" s="16"/>
      <c r="E45" s="20"/>
      <c r="J45" s="20">
        <v>350000</v>
      </c>
      <c r="K45" s="20"/>
      <c r="L45" s="20"/>
    </row>
    <row r="46" spans="1:12" x14ac:dyDescent="0.4">
      <c r="A46" s="20"/>
      <c r="B46" s="15" t="s">
        <v>93</v>
      </c>
      <c r="C46" s="16"/>
      <c r="D46" s="16">
        <v>126000</v>
      </c>
      <c r="E46" s="20"/>
      <c r="F46" s="20"/>
      <c r="G46" s="20"/>
      <c r="H46" s="20"/>
      <c r="I46" s="20"/>
      <c r="J46" s="20">
        <v>-282000</v>
      </c>
      <c r="K46" s="20"/>
      <c r="L46" s="20"/>
    </row>
    <row r="47" spans="1:12" x14ac:dyDescent="0.4">
      <c r="A47" s="20"/>
      <c r="B47" s="15" t="s">
        <v>94</v>
      </c>
      <c r="C47" s="16"/>
      <c r="D47" s="16">
        <v>156000</v>
      </c>
      <c r="E47" s="20"/>
      <c r="F47" s="20"/>
      <c r="G47" s="20"/>
      <c r="H47" s="20"/>
      <c r="I47" s="20"/>
      <c r="J47" s="20">
        <f>SUM(J44:J46)</f>
        <v>668000</v>
      </c>
      <c r="K47" s="20"/>
      <c r="L47" s="20"/>
    </row>
    <row r="48" spans="1:12" x14ac:dyDescent="0.4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1:4" ht="27" thickBot="1" x14ac:dyDescent="0.45"/>
    <row r="50" spans="1:4" x14ac:dyDescent="0.4">
      <c r="A50" s="5" t="s">
        <v>97</v>
      </c>
      <c r="B50" s="6"/>
      <c r="C50" s="6"/>
      <c r="D50" s="7"/>
    </row>
    <row r="51" spans="1:4" x14ac:dyDescent="0.4">
      <c r="A51" s="8"/>
      <c r="B51" s="9"/>
      <c r="C51" s="9"/>
      <c r="D51" s="10"/>
    </row>
    <row r="52" spans="1:4" x14ac:dyDescent="0.4">
      <c r="A52" s="33" t="s">
        <v>95</v>
      </c>
      <c r="B52" s="34"/>
      <c r="C52" s="34"/>
      <c r="D52" s="35"/>
    </row>
    <row r="53" spans="1:4" x14ac:dyDescent="0.4">
      <c r="A53" s="33" t="s">
        <v>98</v>
      </c>
      <c r="B53" s="34"/>
      <c r="C53" s="34"/>
      <c r="D53" s="35"/>
    </row>
    <row r="54" spans="1:4" x14ac:dyDescent="0.4">
      <c r="A54" s="8" t="s">
        <v>99</v>
      </c>
      <c r="B54" s="9"/>
      <c r="C54" s="9"/>
      <c r="D54" s="10"/>
    </row>
    <row r="55" spans="1:4" x14ac:dyDescent="0.4">
      <c r="A55" s="8" t="s">
        <v>100</v>
      </c>
      <c r="B55" s="9"/>
      <c r="C55" s="9"/>
      <c r="D55" s="10"/>
    </row>
    <row r="56" spans="1:4" x14ac:dyDescent="0.4">
      <c r="A56" s="8" t="s">
        <v>96</v>
      </c>
      <c r="B56" s="9"/>
      <c r="C56" s="9"/>
      <c r="D56" s="18">
        <v>2224000</v>
      </c>
    </row>
    <row r="57" spans="1:4" ht="27" thickBot="1" x14ac:dyDescent="0.45">
      <c r="A57" s="12"/>
      <c r="B57" s="4"/>
      <c r="C57" s="4"/>
      <c r="D5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 14-2</vt:lpstr>
      <vt:lpstr>EX 14-6</vt:lpstr>
      <vt:lpstr>EX 14-8</vt:lpstr>
      <vt:lpstr>Prob. 14- 1A</vt:lpstr>
    </vt:vector>
  </TitlesOfParts>
  <Company>WHR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Riyada</cp:lastModifiedBy>
  <dcterms:created xsi:type="dcterms:W3CDTF">2020-05-03T15:53:41Z</dcterms:created>
  <dcterms:modified xsi:type="dcterms:W3CDTF">2020-12-23T09:08:48Z</dcterms:modified>
</cp:coreProperties>
</file>