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30- Online\"/>
    </mc:Choice>
  </mc:AlternateContent>
  <bookViews>
    <workbookView xWindow="240" yWindow="120" windowWidth="20055" windowHeight="9210" activeTab="3"/>
  </bookViews>
  <sheets>
    <sheet name="Ex 15- 5" sheetId="1" r:id="rId1"/>
    <sheet name="Ex 15- 6" sheetId="2" r:id="rId2"/>
    <sheet name="Ex 15-15" sheetId="3" r:id="rId3"/>
    <sheet name="Ex 15- 9" sheetId="4" r:id="rId4"/>
    <sheet name="Sheet5" sheetId="5" r:id="rId5"/>
  </sheets>
  <calcPr calcId="152511"/>
</workbook>
</file>

<file path=xl/calcChain.xml><?xml version="1.0" encoding="utf-8"?>
<calcChain xmlns="http://schemas.openxmlformats.org/spreadsheetml/2006/main">
  <c r="G11" i="4" l="1"/>
  <c r="K15" i="3"/>
  <c r="K12" i="3"/>
  <c r="H12" i="3"/>
  <c r="L15" i="2"/>
  <c r="L12" i="2"/>
  <c r="L7" i="2"/>
  <c r="H11" i="4" l="1"/>
  <c r="I11" i="4" s="1"/>
  <c r="G12" i="4" s="1"/>
  <c r="H12" i="4" l="1"/>
  <c r="I12" i="4" s="1"/>
</calcChain>
</file>

<file path=xl/sharedStrings.xml><?xml version="1.0" encoding="utf-8"?>
<sst xmlns="http://schemas.openxmlformats.org/spreadsheetml/2006/main" count="112" uniqueCount="71">
  <si>
    <t>E15-5 Swisher Company issued $2,000,000 of bonds on January 1, 2017.</t>
  </si>
  <si>
    <t>Instructions</t>
  </si>
  <si>
    <t>(a) Prepare the journal entry to record the issuance of the bonds if they are issued at</t>
  </si>
  <si>
    <t>(1) 100, (2) 98, and (3) 103.</t>
  </si>
  <si>
    <t>(b) Prepare the journal entry to record the redemption of the bonds at maturity, assuming</t>
  </si>
  <si>
    <t>the bonds were issued at 100.</t>
  </si>
  <si>
    <t>(c) Prepare the journal entry to record the redemption of the bonds before maturity at 98.</t>
  </si>
  <si>
    <t>Assume the balance in Premium on Bonds Payable is $9,000.</t>
  </si>
  <si>
    <t>(d) Prepare the journal entry to record the conversion of the bonds into 60,000 shares of</t>
  </si>
  <si>
    <t>$10 par value common stock. Assume the bonds were issued at par.</t>
  </si>
  <si>
    <t>a-</t>
  </si>
  <si>
    <t>1-</t>
  </si>
  <si>
    <t>Cash</t>
  </si>
  <si>
    <t>Bonds payable</t>
  </si>
  <si>
    <t>2-</t>
  </si>
  <si>
    <t>Discount on Bonds Payable</t>
  </si>
  <si>
    <t>3-</t>
  </si>
  <si>
    <t>Premium on Bonds payable</t>
  </si>
  <si>
    <t xml:space="preserve">b- </t>
  </si>
  <si>
    <t>cash</t>
  </si>
  <si>
    <t>d-</t>
  </si>
  <si>
    <t>common stock</t>
  </si>
  <si>
    <t>Paid in capital in excess of par</t>
  </si>
  <si>
    <t>E15-6 Whitmore Company issued $500,000 of 5-year, 8% bonds at 97 on January 1, 2017.</t>
  </si>
  <si>
    <t>The bonds pay interest annually.</t>
  </si>
  <si>
    <t>(a) (1) Prepare the journal entry to record the issuance of the bonds.</t>
  </si>
  <si>
    <t>(2) Compute the total cost of borrowing for these bonds.</t>
  </si>
  <si>
    <t>(b) Repeat the requirements from part (a), assuming the bonds were issued at 105.</t>
  </si>
  <si>
    <t>2- cost of borrowing= total interest for all period + total discount</t>
  </si>
  <si>
    <t>=</t>
  </si>
  <si>
    <t>(500,000*8%* 5)+ 15,000</t>
  </si>
  <si>
    <t>2- cost of borrowing= total interest for all period - total Premium</t>
  </si>
  <si>
    <t>(500,000*8%* 5) - 25,000</t>
  </si>
  <si>
    <t>E15-15 Adcock Company issued $600,000, 9%, 20-year bonds on January 1, 2017, at 103.</t>
  </si>
  <si>
    <t>Interest is payable annually on January 1. Adcock uses straight-line amortization for bond</t>
  </si>
  <si>
    <t>premium or discount.</t>
  </si>
  <si>
    <t>Prepare the journal entries to record the following.</t>
  </si>
  <si>
    <t>(a) The issuance of the bonds.</t>
  </si>
  <si>
    <t>(b) The accrual of interest and the premium amortization on December 31, 2017.</t>
  </si>
  <si>
    <t>(c) The payment of interest on January 1, 2018.</t>
  </si>
  <si>
    <t>(d) The redemption of the bonds at maturity, assuming interest for the last interest period</t>
  </si>
  <si>
    <t>has been paid and recorded.</t>
  </si>
  <si>
    <t>E15-9 Jernigan Co. receives $300,000 when it issues a $300,000, 10%, mortgage note payable</t>
  </si>
  <si>
    <t>to fi nance the construction of a building at December 31, 2017. The terms provide for</t>
  </si>
  <si>
    <t>annual installment payments of $50,000 on December 31.</t>
  </si>
  <si>
    <t>Prepare the journal entries to record the mortgage loan and the fi rst two payments.</t>
  </si>
  <si>
    <t>A</t>
  </si>
  <si>
    <t>B</t>
  </si>
  <si>
    <t>C</t>
  </si>
  <si>
    <t>D</t>
  </si>
  <si>
    <t>E</t>
  </si>
  <si>
    <t xml:space="preserve"> payment date</t>
  </si>
  <si>
    <t>Cash payment</t>
  </si>
  <si>
    <t>Reduction in Principal =  ( B-C)</t>
  </si>
  <si>
    <t>Principal Ending Balance                 =     (E- D)</t>
  </si>
  <si>
    <t>Dec 31- 2017</t>
  </si>
  <si>
    <t>Dec 31- 2018</t>
  </si>
  <si>
    <t>Interest Expense (10% * E)</t>
  </si>
  <si>
    <t>Dec 31- 2019</t>
  </si>
  <si>
    <t>Mortgage Note  payable</t>
  </si>
  <si>
    <t>Mortgage Note payable</t>
  </si>
  <si>
    <t>Interest expense</t>
  </si>
  <si>
    <t>Premium on Bond payable</t>
  </si>
  <si>
    <t>Interest for year 1= 600,000*9%= 54,000</t>
  </si>
  <si>
    <t>Premium amortization per year= 18,000/20= 900</t>
  </si>
  <si>
    <t>31-12-2017</t>
  </si>
  <si>
    <t>Interest payable</t>
  </si>
  <si>
    <t>c-</t>
  </si>
  <si>
    <t xml:space="preserve">             Interst payable</t>
  </si>
  <si>
    <t>Premium on bonds payable</t>
  </si>
  <si>
    <t xml:space="preserve">           Interest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</si>
</sst>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1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2" fillId="4" borderId="0" xfId="0" applyFont="1" applyFill="1"/>
    <xf numFmtId="0" fontId="0" fillId="4" borderId="0" xfId="0" applyFill="1"/>
    <xf numFmtId="0" fontId="4" fillId="4" borderId="0" xfId="0" applyFont="1" applyFill="1"/>
    <xf numFmtId="0" fontId="3" fillId="4" borderId="0" xfId="0" applyFont="1" applyFill="1"/>
    <xf numFmtId="4" fontId="3" fillId="0" borderId="0" xfId="0" applyNumberFormat="1" applyFont="1" applyAlignment="1">
      <alignment horizontal="center"/>
    </xf>
    <xf numFmtId="14" fontId="2" fillId="0" borderId="0" xfId="0" applyNumberFormat="1" applyFont="1"/>
    <xf numFmtId="0" fontId="0" fillId="4" borderId="0" xfId="0" applyFont="1" applyFill="1"/>
    <xf numFmtId="0" fontId="2" fillId="0" borderId="0" xfId="0" applyFont="1" applyFill="1"/>
    <xf numFmtId="3" fontId="2" fillId="0" borderId="0" xfId="0" applyNumberFormat="1" applyFont="1" applyFill="1"/>
    <xf numFmtId="3" fontId="2" fillId="0" borderId="0" xfId="0" applyNumberFormat="1" applyFont="1"/>
    <xf numFmtId="3" fontId="2" fillId="4" borderId="0" xfId="0" applyNumberFormat="1" applyFont="1" applyFill="1"/>
    <xf numFmtId="4" fontId="2" fillId="4" borderId="0" xfId="0" applyNumberFormat="1" applyFont="1" applyFill="1" applyAlignment="1">
      <alignment horizontal="center"/>
    </xf>
    <xf numFmtId="4" fontId="4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7" workbookViewId="0">
      <selection activeCell="M28" sqref="M28"/>
    </sheetView>
  </sheetViews>
  <sheetFormatPr defaultRowHeight="26.25" x14ac:dyDescent="0.4"/>
  <cols>
    <col min="1" max="3" width="9.140625" style="1"/>
    <col min="4" max="4" width="36.140625" style="1" customWidth="1"/>
    <col min="5" max="5" width="17.85546875" style="1" bestFit="1" customWidth="1"/>
    <col min="6" max="6" width="9.140625" style="1"/>
    <col min="7" max="7" width="17.85546875" style="1" bestFit="1" customWidth="1"/>
    <col min="8" max="16384" width="9.140625" style="1"/>
  </cols>
  <sheetData>
    <row r="1" spans="1:7" x14ac:dyDescent="0.4">
      <c r="A1" s="1" t="s">
        <v>0</v>
      </c>
    </row>
    <row r="2" spans="1:7" x14ac:dyDescent="0.4">
      <c r="A2" s="1" t="s">
        <v>1</v>
      </c>
    </row>
    <row r="3" spans="1:7" x14ac:dyDescent="0.4">
      <c r="A3" s="1" t="s">
        <v>2</v>
      </c>
    </row>
    <row r="4" spans="1:7" x14ac:dyDescent="0.4">
      <c r="A4" s="1" t="s">
        <v>3</v>
      </c>
    </row>
    <row r="5" spans="1:7" x14ac:dyDescent="0.4">
      <c r="A5" s="1" t="s">
        <v>4</v>
      </c>
    </row>
    <row r="6" spans="1:7" x14ac:dyDescent="0.4">
      <c r="A6" s="1" t="s">
        <v>5</v>
      </c>
    </row>
    <row r="7" spans="1:7" s="2" customFormat="1" x14ac:dyDescent="0.4">
      <c r="A7" s="2" t="s">
        <v>6</v>
      </c>
    </row>
    <row r="8" spans="1:7" s="2" customFormat="1" x14ac:dyDescent="0.4">
      <c r="A8" s="2" t="s">
        <v>7</v>
      </c>
    </row>
    <row r="9" spans="1:7" x14ac:dyDescent="0.4">
      <c r="A9" s="1" t="s">
        <v>8</v>
      </c>
    </row>
    <row r="10" spans="1:7" x14ac:dyDescent="0.4">
      <c r="A10" s="1" t="s">
        <v>9</v>
      </c>
    </row>
    <row r="12" spans="1:7" x14ac:dyDescent="0.4">
      <c r="A12" s="1" t="s">
        <v>10</v>
      </c>
      <c r="B12" s="1" t="s">
        <v>11</v>
      </c>
      <c r="C12" s="14" t="s">
        <v>12</v>
      </c>
      <c r="D12" s="14"/>
      <c r="E12" s="15">
        <v>2000000</v>
      </c>
      <c r="F12" s="14"/>
      <c r="G12" s="14"/>
    </row>
    <row r="13" spans="1:7" x14ac:dyDescent="0.4">
      <c r="C13" s="14"/>
      <c r="D13" s="14" t="s">
        <v>13</v>
      </c>
      <c r="E13" s="14"/>
      <c r="F13" s="14"/>
      <c r="G13" s="15">
        <v>2000000</v>
      </c>
    </row>
    <row r="14" spans="1:7" x14ac:dyDescent="0.4">
      <c r="C14" s="3"/>
      <c r="D14" s="3"/>
      <c r="E14" s="3"/>
      <c r="F14" s="3"/>
      <c r="G14" s="3"/>
    </row>
    <row r="15" spans="1:7" x14ac:dyDescent="0.4">
      <c r="B15" s="1" t="s">
        <v>14</v>
      </c>
      <c r="C15" s="1" t="s">
        <v>12</v>
      </c>
      <c r="E15" s="16">
        <v>1960000</v>
      </c>
      <c r="F15" s="3"/>
      <c r="G15" s="3"/>
    </row>
    <row r="16" spans="1:7" x14ac:dyDescent="0.4">
      <c r="C16" s="1" t="s">
        <v>15</v>
      </c>
      <c r="E16" s="16">
        <v>40000</v>
      </c>
      <c r="F16" s="3"/>
      <c r="G16" s="3"/>
    </row>
    <row r="17" spans="1:7" x14ac:dyDescent="0.4">
      <c r="C17" s="3"/>
      <c r="D17" s="1" t="s">
        <v>13</v>
      </c>
      <c r="G17" s="16">
        <v>2000000</v>
      </c>
    </row>
    <row r="18" spans="1:7" x14ac:dyDescent="0.4">
      <c r="C18" s="3"/>
      <c r="D18" s="3"/>
      <c r="E18" s="3"/>
      <c r="F18" s="3"/>
      <c r="G18" s="3"/>
    </row>
    <row r="19" spans="1:7" x14ac:dyDescent="0.4">
      <c r="B19" s="1" t="s">
        <v>16</v>
      </c>
      <c r="C19" s="1" t="s">
        <v>12</v>
      </c>
      <c r="E19" s="16">
        <v>2060000</v>
      </c>
      <c r="F19" s="3"/>
      <c r="G19" s="3"/>
    </row>
    <row r="20" spans="1:7" x14ac:dyDescent="0.4">
      <c r="C20" s="3"/>
      <c r="D20" s="1" t="s">
        <v>13</v>
      </c>
      <c r="G20" s="16">
        <v>2000000</v>
      </c>
    </row>
    <row r="21" spans="1:7" x14ac:dyDescent="0.4">
      <c r="C21" s="3"/>
      <c r="D21" s="1" t="s">
        <v>17</v>
      </c>
      <c r="G21" s="16">
        <v>60000</v>
      </c>
    </row>
    <row r="22" spans="1:7" x14ac:dyDescent="0.4">
      <c r="C22" s="3"/>
      <c r="D22" s="3"/>
      <c r="E22" s="3"/>
      <c r="F22" s="3"/>
      <c r="G22" s="3"/>
    </row>
    <row r="23" spans="1:7" x14ac:dyDescent="0.4">
      <c r="C23" s="3"/>
      <c r="D23" s="3"/>
      <c r="E23" s="3"/>
      <c r="F23" s="3"/>
      <c r="G23" s="3"/>
    </row>
    <row r="24" spans="1:7" x14ac:dyDescent="0.4">
      <c r="A24" s="1" t="s">
        <v>18</v>
      </c>
      <c r="C24" s="1" t="s">
        <v>13</v>
      </c>
      <c r="E24" s="16">
        <v>2000000</v>
      </c>
    </row>
    <row r="25" spans="1:7" x14ac:dyDescent="0.4">
      <c r="D25" s="1" t="s">
        <v>19</v>
      </c>
      <c r="G25" s="16">
        <v>2000000</v>
      </c>
    </row>
    <row r="26" spans="1:7" x14ac:dyDescent="0.4">
      <c r="C26" s="3"/>
      <c r="D26" s="3"/>
      <c r="E26" s="3"/>
      <c r="F26" s="3"/>
      <c r="G26" s="3"/>
    </row>
    <row r="27" spans="1:7" x14ac:dyDescent="0.4">
      <c r="A27" s="1" t="s">
        <v>20</v>
      </c>
      <c r="C27" s="1" t="s">
        <v>13</v>
      </c>
      <c r="E27" s="16">
        <v>2000000</v>
      </c>
      <c r="F27" s="3"/>
      <c r="G27" s="3"/>
    </row>
    <row r="28" spans="1:7" x14ac:dyDescent="0.4">
      <c r="C28" s="3"/>
      <c r="D28" s="1" t="s">
        <v>21</v>
      </c>
      <c r="G28" s="16">
        <v>600000</v>
      </c>
    </row>
    <row r="29" spans="1:7" x14ac:dyDescent="0.4">
      <c r="C29" s="3"/>
      <c r="D29" s="1" t="s">
        <v>22</v>
      </c>
      <c r="G29" s="16">
        <v>1400000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J1" sqref="J1"/>
    </sheetView>
  </sheetViews>
  <sheetFormatPr defaultRowHeight="26.25" x14ac:dyDescent="0.4"/>
  <cols>
    <col min="1" max="3" width="9.140625" style="1"/>
    <col min="4" max="4" width="47.42578125" style="1" customWidth="1"/>
    <col min="5" max="7" width="14.7109375" style="1" bestFit="1" customWidth="1"/>
    <col min="8" max="11" width="9.140625" style="1"/>
    <col min="12" max="12" width="13.7109375" style="1" bestFit="1" customWidth="1"/>
    <col min="13" max="16384" width="9.140625" style="1"/>
  </cols>
  <sheetData>
    <row r="1" spans="1:12" x14ac:dyDescent="0.4">
      <c r="A1" s="1" t="s">
        <v>23</v>
      </c>
    </row>
    <row r="2" spans="1:12" x14ac:dyDescent="0.4">
      <c r="A2" s="1" t="s">
        <v>24</v>
      </c>
    </row>
    <row r="3" spans="1:12" x14ac:dyDescent="0.4">
      <c r="A3" s="1" t="s">
        <v>1</v>
      </c>
    </row>
    <row r="4" spans="1:12" x14ac:dyDescent="0.4">
      <c r="A4" s="1" t="s">
        <v>25</v>
      </c>
    </row>
    <row r="5" spans="1:12" x14ac:dyDescent="0.4">
      <c r="A5" s="1" t="s">
        <v>26</v>
      </c>
    </row>
    <row r="6" spans="1:12" x14ac:dyDescent="0.4">
      <c r="A6" s="1" t="s">
        <v>27</v>
      </c>
    </row>
    <row r="7" spans="1:12" x14ac:dyDescent="0.4">
      <c r="L7" s="1">
        <f>97%*500000</f>
        <v>485000</v>
      </c>
    </row>
    <row r="8" spans="1:12" x14ac:dyDescent="0.4">
      <c r="A8" s="1" t="s">
        <v>10</v>
      </c>
      <c r="B8" s="1" t="s">
        <v>11</v>
      </c>
      <c r="C8" s="1" t="s">
        <v>12</v>
      </c>
      <c r="E8" s="16">
        <v>485000</v>
      </c>
      <c r="F8" s="3"/>
      <c r="G8" s="3"/>
    </row>
    <row r="9" spans="1:12" x14ac:dyDescent="0.4">
      <c r="C9" s="1" t="s">
        <v>15</v>
      </c>
      <c r="E9" s="16">
        <v>15000</v>
      </c>
      <c r="F9" s="3"/>
      <c r="G9" s="3"/>
    </row>
    <row r="10" spans="1:12" x14ac:dyDescent="0.4">
      <c r="C10" s="3"/>
      <c r="D10" s="1" t="s">
        <v>13</v>
      </c>
      <c r="G10" s="16">
        <v>500000</v>
      </c>
    </row>
    <row r="12" spans="1:12" x14ac:dyDescent="0.4">
      <c r="B12" s="1" t="s">
        <v>28</v>
      </c>
      <c r="L12" s="1">
        <f>8%*500000*5</f>
        <v>200000</v>
      </c>
    </row>
    <row r="13" spans="1:12" x14ac:dyDescent="0.4">
      <c r="B13" s="3"/>
      <c r="C13" s="3" t="s">
        <v>29</v>
      </c>
      <c r="D13" s="1" t="s">
        <v>30</v>
      </c>
      <c r="E13" s="1" t="s">
        <v>29</v>
      </c>
      <c r="F13" s="16">
        <v>215000</v>
      </c>
    </row>
    <row r="15" spans="1:12" x14ac:dyDescent="0.4">
      <c r="A15" s="1" t="s">
        <v>18</v>
      </c>
      <c r="B15" s="1" t="s">
        <v>11</v>
      </c>
      <c r="C15" s="1" t="s">
        <v>12</v>
      </c>
      <c r="E15" s="16">
        <v>525000</v>
      </c>
      <c r="F15" s="3"/>
      <c r="G15" s="3"/>
      <c r="L15" s="1">
        <f>105%*500000</f>
        <v>525000</v>
      </c>
    </row>
    <row r="16" spans="1:12" x14ac:dyDescent="0.4">
      <c r="C16" s="3"/>
      <c r="D16" s="1" t="s">
        <v>13</v>
      </c>
      <c r="G16" s="16">
        <v>500000</v>
      </c>
    </row>
    <row r="17" spans="2:7" x14ac:dyDescent="0.4">
      <c r="C17" s="3"/>
      <c r="D17" s="1" t="s">
        <v>17</v>
      </c>
      <c r="G17" s="16">
        <v>25000</v>
      </c>
    </row>
    <row r="19" spans="2:7" x14ac:dyDescent="0.4">
      <c r="B19" s="1" t="s">
        <v>31</v>
      </c>
      <c r="G19" s="3"/>
    </row>
    <row r="20" spans="2:7" x14ac:dyDescent="0.4">
      <c r="B20" s="3"/>
      <c r="C20" s="3" t="s">
        <v>29</v>
      </c>
      <c r="D20" s="1" t="s">
        <v>32</v>
      </c>
      <c r="E20" s="1" t="s">
        <v>29</v>
      </c>
      <c r="F20" s="16">
        <v>175000</v>
      </c>
      <c r="G2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24" workbookViewId="0">
      <selection activeCell="G39" sqref="G39"/>
    </sheetView>
  </sheetViews>
  <sheetFormatPr defaultRowHeight="26.25" x14ac:dyDescent="0.4"/>
  <cols>
    <col min="1" max="1" width="21.5703125" style="1" customWidth="1"/>
    <col min="2" max="2" width="9.140625" style="1"/>
    <col min="3" max="3" width="44.28515625" style="1" customWidth="1"/>
    <col min="4" max="4" width="33.42578125" style="1" customWidth="1"/>
    <col min="5" max="5" width="14.7109375" style="1" bestFit="1" customWidth="1"/>
    <col min="6" max="7" width="9.140625" style="1"/>
    <col min="8" max="8" width="13.7109375" style="1" bestFit="1" customWidth="1"/>
    <col min="9" max="10" width="9.140625" style="1"/>
    <col min="11" max="11" width="11.5703125" style="1" bestFit="1" customWidth="1"/>
    <col min="12" max="16384" width="9.140625" style="1"/>
  </cols>
  <sheetData>
    <row r="1" spans="1:11" x14ac:dyDescent="0.4">
      <c r="A1" s="1" t="s">
        <v>33</v>
      </c>
    </row>
    <row r="2" spans="1:11" x14ac:dyDescent="0.4">
      <c r="A2" s="1" t="s">
        <v>34</v>
      </c>
    </row>
    <row r="3" spans="1:11" x14ac:dyDescent="0.4">
      <c r="A3" s="1" t="s">
        <v>35</v>
      </c>
    </row>
    <row r="4" spans="1:11" x14ac:dyDescent="0.4">
      <c r="A4" s="1" t="s">
        <v>1</v>
      </c>
    </row>
    <row r="5" spans="1:11" x14ac:dyDescent="0.4">
      <c r="A5" s="1" t="s">
        <v>36</v>
      </c>
    </row>
    <row r="6" spans="1:11" x14ac:dyDescent="0.4">
      <c r="A6" s="1" t="s">
        <v>37</v>
      </c>
    </row>
    <row r="7" spans="1:11" x14ac:dyDescent="0.4">
      <c r="A7" s="1" t="s">
        <v>38</v>
      </c>
    </row>
    <row r="8" spans="1:11" x14ac:dyDescent="0.4">
      <c r="A8" s="1" t="s">
        <v>39</v>
      </c>
    </row>
    <row r="9" spans="1:11" x14ac:dyDescent="0.4">
      <c r="A9" s="1" t="s">
        <v>40</v>
      </c>
    </row>
    <row r="10" spans="1:11" x14ac:dyDescent="0.4">
      <c r="A10" s="1" t="s">
        <v>41</v>
      </c>
    </row>
    <row r="12" spans="1:11" x14ac:dyDescent="0.4">
      <c r="A12" s="1" t="s">
        <v>10</v>
      </c>
      <c r="B12" s="1" t="s">
        <v>12</v>
      </c>
      <c r="D12" s="16">
        <v>618000</v>
      </c>
      <c r="E12" s="3"/>
      <c r="H12" s="1">
        <f>103%*600000</f>
        <v>618000</v>
      </c>
      <c r="K12" s="1">
        <f>18000/20</f>
        <v>900</v>
      </c>
    </row>
    <row r="13" spans="1:11" x14ac:dyDescent="0.4">
      <c r="B13" s="3"/>
      <c r="C13" s="1" t="s">
        <v>13</v>
      </c>
      <c r="E13" s="16">
        <v>600000</v>
      </c>
    </row>
    <row r="14" spans="1:11" x14ac:dyDescent="0.4">
      <c r="B14" s="3"/>
      <c r="C14" s="1" t="s">
        <v>62</v>
      </c>
      <c r="E14" s="16">
        <v>18000</v>
      </c>
    </row>
    <row r="15" spans="1:11" x14ac:dyDescent="0.4">
      <c r="B15" s="3"/>
      <c r="C15" s="3"/>
      <c r="D15" s="3"/>
      <c r="E15" s="3"/>
      <c r="F15" s="3"/>
      <c r="K15" s="1">
        <f>9%*600000</f>
        <v>54000</v>
      </c>
    </row>
    <row r="16" spans="1:11" x14ac:dyDescent="0.4">
      <c r="A16" s="1" t="s">
        <v>18</v>
      </c>
      <c r="B16" s="3"/>
      <c r="C16" s="1" t="s">
        <v>63</v>
      </c>
      <c r="E16" s="3"/>
    </row>
    <row r="17" spans="1:6" x14ac:dyDescent="0.4">
      <c r="B17" s="3"/>
      <c r="C17" s="3" t="s">
        <v>64</v>
      </c>
      <c r="D17" s="3"/>
      <c r="E17" s="3"/>
    </row>
    <row r="19" spans="1:6" x14ac:dyDescent="0.4">
      <c r="A19" s="1" t="s">
        <v>65</v>
      </c>
      <c r="B19" s="10" t="s">
        <v>61</v>
      </c>
      <c r="C19" s="7" t="s">
        <v>61</v>
      </c>
      <c r="D19" s="7">
        <v>54000</v>
      </c>
      <c r="E19" s="10"/>
    </row>
    <row r="20" spans="1:6" x14ac:dyDescent="0.4">
      <c r="B20" s="10"/>
      <c r="C20" s="7" t="s">
        <v>68</v>
      </c>
      <c r="D20" s="7"/>
      <c r="E20" s="17">
        <v>54000</v>
      </c>
    </row>
    <row r="21" spans="1:6" x14ac:dyDescent="0.4">
      <c r="B21" s="10"/>
      <c r="C21" s="10"/>
      <c r="D21" s="10"/>
      <c r="E21" s="10"/>
      <c r="F21" s="3"/>
    </row>
    <row r="22" spans="1:6" x14ac:dyDescent="0.4">
      <c r="B22" s="10" t="s">
        <v>17</v>
      </c>
      <c r="C22" s="7" t="s">
        <v>69</v>
      </c>
      <c r="D22" s="7">
        <v>900</v>
      </c>
      <c r="E22" s="7"/>
    </row>
    <row r="23" spans="1:6" x14ac:dyDescent="0.4">
      <c r="B23" s="10"/>
      <c r="C23" s="7" t="s">
        <v>70</v>
      </c>
      <c r="D23" s="7"/>
      <c r="E23" s="7">
        <v>900</v>
      </c>
    </row>
    <row r="24" spans="1:6" x14ac:dyDescent="0.4">
      <c r="B24" s="7"/>
      <c r="C24" s="7"/>
      <c r="D24" s="7"/>
      <c r="E24" s="7"/>
    </row>
    <row r="25" spans="1:6" x14ac:dyDescent="0.4">
      <c r="A25" s="1" t="s">
        <v>67</v>
      </c>
      <c r="B25" s="7"/>
      <c r="C25" s="7"/>
      <c r="D25" s="7"/>
      <c r="E25" s="7"/>
    </row>
    <row r="26" spans="1:6" x14ac:dyDescent="0.4">
      <c r="A26" s="12">
        <v>43101</v>
      </c>
      <c r="B26" s="7" t="s">
        <v>66</v>
      </c>
      <c r="C26" s="7"/>
      <c r="D26" s="17">
        <v>54000</v>
      </c>
      <c r="E26" s="10"/>
    </row>
    <row r="27" spans="1:6" x14ac:dyDescent="0.4">
      <c r="B27" s="7"/>
      <c r="C27" s="7" t="s">
        <v>19</v>
      </c>
      <c r="D27" s="7"/>
      <c r="E27" s="17">
        <v>54000</v>
      </c>
    </row>
    <row r="28" spans="1:6" x14ac:dyDescent="0.4">
      <c r="B28" s="10"/>
      <c r="C28" s="10"/>
      <c r="D28" s="10"/>
      <c r="E28" s="10"/>
      <c r="F28" s="3"/>
    </row>
    <row r="29" spans="1:6" x14ac:dyDescent="0.4">
      <c r="B29" s="10"/>
      <c r="C29" s="10"/>
      <c r="D29" s="10"/>
      <c r="E29" s="10"/>
      <c r="F29" s="3"/>
    </row>
    <row r="30" spans="1:6" x14ac:dyDescent="0.4">
      <c r="B30" s="10"/>
      <c r="C30" s="10"/>
      <c r="D30" s="10"/>
      <c r="E30" s="10"/>
      <c r="F30" s="3"/>
    </row>
    <row r="31" spans="1:6" x14ac:dyDescent="0.4">
      <c r="A31" s="1" t="s">
        <v>20</v>
      </c>
      <c r="B31" s="10"/>
      <c r="C31" s="10"/>
      <c r="D31" s="10"/>
      <c r="E31" s="10"/>
      <c r="F31" s="3"/>
    </row>
    <row r="32" spans="1:6" x14ac:dyDescent="0.4">
      <c r="A32" s="12">
        <v>50041</v>
      </c>
      <c r="B32" s="7" t="s">
        <v>13</v>
      </c>
      <c r="C32" s="7"/>
      <c r="D32" s="17">
        <v>600000</v>
      </c>
      <c r="E32" s="7"/>
    </row>
    <row r="33" spans="2:5" x14ac:dyDescent="0.4">
      <c r="B33" s="10"/>
      <c r="C33" s="7" t="s">
        <v>19</v>
      </c>
      <c r="D33" s="7"/>
      <c r="E33" s="17">
        <v>600000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D1" sqref="D1"/>
    </sheetView>
  </sheetViews>
  <sheetFormatPr defaultRowHeight="26.25" x14ac:dyDescent="0.4"/>
  <cols>
    <col min="1" max="4" width="9.140625" style="1"/>
    <col min="5" max="5" width="22.85546875" style="1" customWidth="1"/>
    <col min="6" max="6" width="39.42578125" style="1" customWidth="1"/>
    <col min="7" max="7" width="23.5703125" style="1" customWidth="1"/>
    <col min="8" max="8" width="21" style="1" customWidth="1"/>
    <col min="9" max="9" width="33.28515625" style="1" customWidth="1"/>
    <col min="10" max="16384" width="9.140625" style="1"/>
  </cols>
  <sheetData>
    <row r="1" spans="1:9" x14ac:dyDescent="0.4">
      <c r="A1" s="1" t="s">
        <v>42</v>
      </c>
    </row>
    <row r="2" spans="1:9" x14ac:dyDescent="0.4">
      <c r="A2" s="1" t="s">
        <v>43</v>
      </c>
    </row>
    <row r="3" spans="1:9" x14ac:dyDescent="0.4">
      <c r="A3" s="1" t="s">
        <v>44</v>
      </c>
    </row>
    <row r="4" spans="1:9" x14ac:dyDescent="0.4">
      <c r="A4" s="1" t="s">
        <v>1</v>
      </c>
    </row>
    <row r="5" spans="1:9" x14ac:dyDescent="0.4">
      <c r="A5" s="1" t="s">
        <v>45</v>
      </c>
    </row>
    <row r="8" spans="1:9" x14ac:dyDescent="0.4">
      <c r="E8" s="4" t="s">
        <v>46</v>
      </c>
      <c r="F8" s="4" t="s">
        <v>47</v>
      </c>
      <c r="G8" s="4" t="s">
        <v>48</v>
      </c>
      <c r="H8" s="4" t="s">
        <v>49</v>
      </c>
      <c r="I8" s="4" t="s">
        <v>50</v>
      </c>
    </row>
    <row r="9" spans="1:9" ht="87.75" customHeight="1" x14ac:dyDescent="0.4">
      <c r="E9" s="5" t="s">
        <v>51</v>
      </c>
      <c r="F9" s="5" t="s">
        <v>52</v>
      </c>
      <c r="G9" s="5" t="s">
        <v>57</v>
      </c>
      <c r="H9" s="5" t="s">
        <v>53</v>
      </c>
      <c r="I9" s="5" t="s">
        <v>54</v>
      </c>
    </row>
    <row r="10" spans="1:9" x14ac:dyDescent="0.4">
      <c r="E10" s="7" t="s">
        <v>55</v>
      </c>
      <c r="F10" s="18"/>
      <c r="G10" s="18"/>
      <c r="H10" s="18"/>
      <c r="I10" s="18">
        <v>300000</v>
      </c>
    </row>
    <row r="11" spans="1:9" s="3" customFormat="1" x14ac:dyDescent="0.4">
      <c r="E11" s="7" t="s">
        <v>56</v>
      </c>
      <c r="F11" s="18">
        <v>50000</v>
      </c>
      <c r="G11" s="18">
        <f>10%*I10</f>
        <v>30000</v>
      </c>
      <c r="H11" s="18">
        <f>F11-G11</f>
        <v>20000</v>
      </c>
      <c r="I11" s="18">
        <f>I10-H11</f>
        <v>280000</v>
      </c>
    </row>
    <row r="12" spans="1:9" s="3" customFormat="1" x14ac:dyDescent="0.4">
      <c r="E12" s="7" t="s">
        <v>58</v>
      </c>
      <c r="F12" s="18">
        <v>50000</v>
      </c>
      <c r="G12" s="18">
        <f>10%*I11</f>
        <v>28000</v>
      </c>
      <c r="H12" s="18">
        <f>F12-G12</f>
        <v>22000</v>
      </c>
      <c r="I12" s="18">
        <f>I11-H12</f>
        <v>258000</v>
      </c>
    </row>
    <row r="13" spans="1:9" x14ac:dyDescent="0.4">
      <c r="F13" s="6"/>
      <c r="G13" s="6"/>
      <c r="H13" s="6"/>
      <c r="I13" s="6"/>
    </row>
    <row r="14" spans="1:9" x14ac:dyDescent="0.4">
      <c r="E14" s="7"/>
      <c r="F14" s="6"/>
      <c r="G14" s="6"/>
      <c r="H14" s="6"/>
      <c r="I14" s="6"/>
    </row>
    <row r="15" spans="1:9" x14ac:dyDescent="0.4">
      <c r="E15" s="8"/>
      <c r="F15" s="6"/>
      <c r="G15" s="6"/>
      <c r="H15" s="6"/>
      <c r="I15" s="6"/>
    </row>
    <row r="16" spans="1:9" ht="28.5" x14ac:dyDescent="0.45">
      <c r="E16" s="9" t="s">
        <v>55</v>
      </c>
      <c r="F16" s="6" t="s">
        <v>12</v>
      </c>
      <c r="G16" s="6"/>
      <c r="H16" s="6">
        <v>300000</v>
      </c>
      <c r="I16" s="6"/>
    </row>
    <row r="17" spans="5:9" x14ac:dyDescent="0.4">
      <c r="E17" s="13"/>
      <c r="F17" s="6"/>
      <c r="G17" s="6" t="s">
        <v>59</v>
      </c>
      <c r="H17" s="6"/>
      <c r="I17" s="6">
        <v>300000</v>
      </c>
    </row>
    <row r="18" spans="5:9" x14ac:dyDescent="0.4">
      <c r="E18" s="13"/>
      <c r="F18" s="6"/>
      <c r="G18" s="6"/>
      <c r="H18" s="6"/>
      <c r="I18" s="6"/>
    </row>
    <row r="19" spans="5:9" x14ac:dyDescent="0.4">
      <c r="E19" s="8"/>
      <c r="F19" s="11"/>
      <c r="G19" s="11"/>
      <c r="H19" s="11"/>
      <c r="I19" s="11"/>
    </row>
    <row r="20" spans="5:9" x14ac:dyDescent="0.4">
      <c r="E20" s="8"/>
      <c r="F20" s="11"/>
      <c r="G20" s="11"/>
      <c r="H20" s="11"/>
      <c r="I20" s="11"/>
    </row>
    <row r="21" spans="5:9" x14ac:dyDescent="0.4">
      <c r="E21" s="8"/>
      <c r="F21" s="11"/>
      <c r="G21" s="11"/>
      <c r="H21" s="11"/>
      <c r="I21" s="11"/>
    </row>
    <row r="22" spans="5:9" x14ac:dyDescent="0.4">
      <c r="E22" s="1" t="s">
        <v>56</v>
      </c>
      <c r="F22" s="6" t="s">
        <v>60</v>
      </c>
      <c r="G22" s="6"/>
      <c r="H22" s="6">
        <v>20000</v>
      </c>
      <c r="I22" s="6"/>
    </row>
    <row r="23" spans="5:9" ht="28.5" x14ac:dyDescent="0.45">
      <c r="E23"/>
      <c r="F23" s="1" t="s">
        <v>61</v>
      </c>
      <c r="G23" s="19"/>
      <c r="H23" s="19">
        <v>30000</v>
      </c>
      <c r="I23" s="20"/>
    </row>
    <row r="24" spans="5:9" x14ac:dyDescent="0.4">
      <c r="G24" s="1" t="s">
        <v>19</v>
      </c>
      <c r="I24" s="16">
        <v>50000</v>
      </c>
    </row>
    <row r="25" spans="5:9" x14ac:dyDescent="0.4">
      <c r="F25" s="3"/>
      <c r="G25" s="3"/>
      <c r="H25" s="3"/>
      <c r="I25" s="3"/>
    </row>
    <row r="26" spans="5:9" x14ac:dyDescent="0.4">
      <c r="E26" s="1" t="s">
        <v>58</v>
      </c>
      <c r="F26" s="6" t="s">
        <v>60</v>
      </c>
      <c r="G26" s="6"/>
      <c r="H26" s="6">
        <v>22000</v>
      </c>
      <c r="I26" s="6"/>
    </row>
    <row r="27" spans="5:9" ht="28.5" x14ac:dyDescent="0.45">
      <c r="E27"/>
      <c r="F27" s="1" t="s">
        <v>61</v>
      </c>
      <c r="G27" s="19"/>
      <c r="H27" s="19">
        <v>28000</v>
      </c>
      <c r="I27" s="20"/>
    </row>
    <row r="28" spans="5:9" x14ac:dyDescent="0.4">
      <c r="G28" s="1" t="s">
        <v>19</v>
      </c>
      <c r="I28" s="16">
        <v>50000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4" sqref="L14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 15- 5</vt:lpstr>
      <vt:lpstr>Ex 15- 6</vt:lpstr>
      <vt:lpstr>Ex 15-15</vt:lpstr>
      <vt:lpstr>Ex 15- 9</vt:lpstr>
      <vt:lpstr>Sheet5</vt:lpstr>
    </vt:vector>
  </TitlesOfParts>
  <Company>WHR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Riyada</cp:lastModifiedBy>
  <dcterms:created xsi:type="dcterms:W3CDTF">2020-08-27T06:17:24Z</dcterms:created>
  <dcterms:modified xsi:type="dcterms:W3CDTF">2021-05-31T14:10:12Z</dcterms:modified>
</cp:coreProperties>
</file>