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عمري\مساقات\reports 211\Outlook\"/>
    </mc:Choice>
  </mc:AlternateContent>
  <bookViews>
    <workbookView xWindow="360" yWindow="90" windowWidth="14355" windowHeight="4680" activeTab="1"/>
  </bookViews>
  <sheets>
    <sheet name="ورقة1" sheetId="1" r:id="rId1"/>
    <sheet name="ورقة2" sheetId="2" r:id="rId2"/>
    <sheet name="ورقة3" sheetId="3" r:id="rId3"/>
  </sheets>
  <calcPr calcId="152511"/>
</workbook>
</file>

<file path=xl/calcChain.xml><?xml version="1.0" encoding="utf-8"?>
<calcChain xmlns="http://schemas.openxmlformats.org/spreadsheetml/2006/main">
  <c r="F3" i="3" l="1"/>
  <c r="F4" i="3"/>
  <c r="F5" i="3"/>
  <c r="F6" i="3"/>
  <c r="F2" i="3"/>
  <c r="G3" i="3"/>
  <c r="G4" i="3"/>
  <c r="G5" i="3"/>
  <c r="G6" i="3"/>
  <c r="G2" i="3"/>
  <c r="C2" i="2"/>
  <c r="F2" i="2" s="1"/>
  <c r="C3" i="2"/>
  <c r="C4" i="2"/>
  <c r="F4" i="2" s="1"/>
  <c r="C5" i="2"/>
  <c r="F5" i="2" s="1"/>
  <c r="C6" i="2"/>
  <c r="F3" i="2"/>
  <c r="G2" i="2"/>
  <c r="G3" i="2"/>
  <c r="G4" i="2"/>
  <c r="G5" i="2"/>
  <c r="G6" i="2"/>
  <c r="E6" i="2"/>
  <c r="F6" i="2"/>
  <c r="E5" i="2"/>
  <c r="E4" i="2"/>
  <c r="E3" i="2"/>
  <c r="E2" i="2"/>
  <c r="E3" i="1"/>
  <c r="F3" i="1" s="1"/>
  <c r="E4" i="1"/>
  <c r="E5" i="1"/>
  <c r="E6" i="1"/>
  <c r="G6" i="1" s="1"/>
  <c r="E2" i="1"/>
  <c r="G2" i="1" s="1"/>
  <c r="D3" i="1"/>
  <c r="D4" i="1"/>
  <c r="F4" i="1" s="1"/>
  <c r="D5" i="1"/>
  <c r="D6" i="1"/>
  <c r="D2" i="1"/>
  <c r="G4" i="1" l="1"/>
  <c r="H4" i="1" s="1"/>
  <c r="F5" i="1"/>
  <c r="F2" i="1"/>
  <c r="H2" i="1" s="1"/>
  <c r="F6" i="1"/>
  <c r="H6" i="1" s="1"/>
  <c r="G3" i="1"/>
  <c r="H3" i="1" s="1"/>
  <c r="G5" i="1"/>
  <c r="H5" i="1" s="1"/>
</calcChain>
</file>

<file path=xl/sharedStrings.xml><?xml version="1.0" encoding="utf-8"?>
<sst xmlns="http://schemas.openxmlformats.org/spreadsheetml/2006/main" count="21" uniqueCount="19">
  <si>
    <t>attempt</t>
  </si>
  <si>
    <t>∆t1</t>
  </si>
  <si>
    <t>∆t2</t>
  </si>
  <si>
    <t>v1</t>
  </si>
  <si>
    <t>v2</t>
  </si>
  <si>
    <t>v2-v1</t>
  </si>
  <si>
    <t>((v2-v1)/avg V)</t>
  </si>
  <si>
    <t>((v2+v1)/2)avg V</t>
  </si>
  <si>
    <t>∆t</t>
  </si>
  <si>
    <t>t</t>
  </si>
  <si>
    <t>logt</t>
  </si>
  <si>
    <t>log v</t>
  </si>
  <si>
    <t>log d</t>
  </si>
  <si>
    <t>d (m)</t>
  </si>
  <si>
    <t>v (m/s)</t>
  </si>
  <si>
    <t>a (m/s2)</t>
  </si>
  <si>
    <t>M (kg)</t>
  </si>
  <si>
    <t>M' (kg)</t>
  </si>
  <si>
    <t>M'*g (kg.m/s2)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</si>
</sst>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logv vs logt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log v vs log t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2.9666666666666671E-2"/>
                  <c:y val="-0.42750838436862071"/>
                </c:manualLayout>
              </c:layout>
              <c:numFmt formatCode="General" sourceLinked="0"/>
            </c:trendlineLbl>
          </c:trendline>
          <c:xVal>
            <c:numRef>
              <c:f>ورقة2!$E$2:$E$6</c:f>
              <c:numCache>
                <c:formatCode>General</c:formatCode>
                <c:ptCount val="5"/>
                <c:pt idx="0">
                  <c:v>-1.1887159731648099E-2</c:v>
                </c:pt>
                <c:pt idx="1">
                  <c:v>5.7666103909829208E-2</c:v>
                </c:pt>
                <c:pt idx="2">
                  <c:v>0.10243370568133631</c:v>
                </c:pt>
                <c:pt idx="3">
                  <c:v>0.14270224573761559</c:v>
                </c:pt>
                <c:pt idx="4">
                  <c:v>0.16702179579025653</c:v>
                </c:pt>
              </c:numCache>
            </c:numRef>
          </c:xVal>
          <c:yVal>
            <c:numRef>
              <c:f>ورقة2!$F$2:$F$6</c:f>
              <c:numCache>
                <c:formatCode>General</c:formatCode>
                <c:ptCount val="5"/>
                <c:pt idx="0">
                  <c:v>-0.37532898354861643</c:v>
                </c:pt>
                <c:pt idx="1">
                  <c:v>-0.29799825922019879</c:v>
                </c:pt>
                <c:pt idx="2">
                  <c:v>-0.26358461494408103</c:v>
                </c:pt>
                <c:pt idx="3">
                  <c:v>-0.22101577025401353</c:v>
                </c:pt>
                <c:pt idx="4">
                  <c:v>-0.1985388472363214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752152"/>
        <c:axId val="289752544"/>
      </c:scatterChart>
      <c:valAx>
        <c:axId val="289752152"/>
        <c:scaling>
          <c:orientation val="minMax"/>
          <c:max val="0.16770000000000004"/>
          <c:min val="-1.2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logt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9752544"/>
        <c:crosses val="autoZero"/>
        <c:crossBetween val="midCat"/>
      </c:valAx>
      <c:valAx>
        <c:axId val="28975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logv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89752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log d vs  log t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7.4444444444444471E-3"/>
                  <c:y val="-0.1901738845144357"/>
                </c:manualLayout>
              </c:layout>
              <c:numFmt formatCode="General" sourceLinked="0"/>
            </c:trendlineLbl>
          </c:trendline>
          <c:xVal>
            <c:numRef>
              <c:f>ورقة2!$E$2:$E$6</c:f>
              <c:numCache>
                <c:formatCode>General</c:formatCode>
                <c:ptCount val="5"/>
                <c:pt idx="0">
                  <c:v>-1.1887159731648099E-2</c:v>
                </c:pt>
                <c:pt idx="1">
                  <c:v>5.7666103909829208E-2</c:v>
                </c:pt>
                <c:pt idx="2">
                  <c:v>0.10243370568133631</c:v>
                </c:pt>
                <c:pt idx="3">
                  <c:v>0.14270224573761559</c:v>
                </c:pt>
                <c:pt idx="4">
                  <c:v>0.16702179579025653</c:v>
                </c:pt>
              </c:numCache>
            </c:numRef>
          </c:xVal>
          <c:yVal>
            <c:numRef>
              <c:f>ورقة2!$G$2:$G$6</c:f>
              <c:numCache>
                <c:formatCode>General</c:formatCode>
                <c:ptCount val="5"/>
                <c:pt idx="0">
                  <c:v>-0.38721614328026455</c:v>
                </c:pt>
                <c:pt idx="1">
                  <c:v>-0.24033215531036956</c:v>
                </c:pt>
                <c:pt idx="2">
                  <c:v>-0.16115090926274472</c:v>
                </c:pt>
                <c:pt idx="3">
                  <c:v>-7.8313524516397934E-2</c:v>
                </c:pt>
                <c:pt idx="4">
                  <c:v>-3.1517051446064863E-2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876696"/>
        <c:axId val="290878264"/>
      </c:scatterChart>
      <c:valAx>
        <c:axId val="290876696"/>
        <c:scaling>
          <c:orientation val="minMax"/>
          <c:max val="0.16770000000000004"/>
          <c:min val="-1.2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</a:t>
                </a:r>
                <a:r>
                  <a:rPr lang="en-US" baseline="0"/>
                  <a:t> t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90878264"/>
        <c:crosses val="autoZero"/>
        <c:crossBetween val="midCat"/>
      </c:valAx>
      <c:valAx>
        <c:axId val="290878264"/>
        <c:scaling>
          <c:orientation val="minMax"/>
          <c:max val="0"/>
          <c:min val="-0.3900000000000001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d</a:t>
                </a:r>
                <a:endParaRPr lang="ar-S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90876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M'*g  Vs a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36636811023622051"/>
                  <c:y val="-9.9531204432779241E-2"/>
                </c:manualLayout>
              </c:layout>
              <c:numFmt formatCode="General" sourceLinked="0"/>
            </c:trendlineLbl>
          </c:trendline>
          <c:xVal>
            <c:numRef>
              <c:f>ورقة3!$F$2:$F$6</c:f>
              <c:numCache>
                <c:formatCode>General</c:formatCode>
                <c:ptCount val="5"/>
                <c:pt idx="0">
                  <c:v>1.9345499138469504</c:v>
                </c:pt>
                <c:pt idx="1">
                  <c:v>1.5661831850325978</c:v>
                </c:pt>
                <c:pt idx="2">
                  <c:v>1.1544621429361104</c:v>
                </c:pt>
                <c:pt idx="3">
                  <c:v>0.76250245551638207</c:v>
                </c:pt>
                <c:pt idx="4">
                  <c:v>0.33998229210875169</c:v>
                </c:pt>
              </c:numCache>
            </c:numRef>
          </c:xVal>
          <c:yVal>
            <c:numRef>
              <c:f>ورقة3!$G$2:$G$6</c:f>
              <c:numCache>
                <c:formatCode>General</c:formatCode>
                <c:ptCount val="5"/>
                <c:pt idx="0">
                  <c:v>0.49000000000000005</c:v>
                </c:pt>
                <c:pt idx="1">
                  <c:v>0.39200000000000002</c:v>
                </c:pt>
                <c:pt idx="2">
                  <c:v>0.29399999999999998</c:v>
                </c:pt>
                <c:pt idx="3">
                  <c:v>0.19600000000000001</c:v>
                </c:pt>
                <c:pt idx="4">
                  <c:v>9.8000000000000004E-2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879048"/>
        <c:axId val="290875912"/>
      </c:scatterChart>
      <c:valAx>
        <c:axId val="290879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a(cm/s2)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90875912"/>
        <c:crosses val="autoZero"/>
        <c:crossBetween val="midCat"/>
      </c:valAx>
      <c:valAx>
        <c:axId val="290875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M*g</a:t>
                </a:r>
                <a:r>
                  <a:rPr lang="en-US" baseline="0"/>
                  <a:t> (N)</a:t>
                </a:r>
                <a:endParaRPr lang="ar-SA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90879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7</xdr:row>
      <xdr:rowOff>161925</xdr:rowOff>
    </xdr:from>
    <xdr:to>
      <xdr:col>8</xdr:col>
      <xdr:colOff>28575</xdr:colOff>
      <xdr:row>22</xdr:row>
      <xdr:rowOff>47625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504825</xdr:colOff>
      <xdr:row>7</xdr:row>
      <xdr:rowOff>57150</xdr:rowOff>
    </xdr:from>
    <xdr:to>
      <xdr:col>17</xdr:col>
      <xdr:colOff>200025</xdr:colOff>
      <xdr:row>21</xdr:row>
      <xdr:rowOff>133350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9</xdr:row>
      <xdr:rowOff>47625</xdr:rowOff>
    </xdr:from>
    <xdr:to>
      <xdr:col>14</xdr:col>
      <xdr:colOff>190500</xdr:colOff>
      <xdr:row>23</xdr:row>
      <xdr:rowOff>123825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15" sqref="H15"/>
    </sheetView>
  </sheetViews>
  <sheetFormatPr defaultRowHeight="15" x14ac:dyDescent="0.25"/>
  <cols>
    <col min="7" max="7" width="19.85546875" customWidth="1"/>
    <col min="8" max="8" width="14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  <c r="H1" t="s">
        <v>6</v>
      </c>
    </row>
    <row r="2" spans="1:8" x14ac:dyDescent="0.25">
      <c r="A2">
        <v>1</v>
      </c>
      <c r="B2">
        <v>1.7999999999999999E-2</v>
      </c>
      <c r="C2">
        <v>1.7999999999999999E-2</v>
      </c>
      <c r="D2">
        <f t="shared" ref="D2:E6" si="0">0.024/B2</f>
        <v>1.3333333333333335</v>
      </c>
      <c r="E2">
        <f t="shared" si="0"/>
        <v>1.3333333333333335</v>
      </c>
      <c r="F2">
        <f>E2-D2</f>
        <v>0</v>
      </c>
      <c r="G2">
        <f>(E2+D2)/2</f>
        <v>1.3333333333333335</v>
      </c>
      <c r="H2">
        <f>F2/G2</f>
        <v>0</v>
      </c>
    </row>
    <row r="3" spans="1:8" x14ac:dyDescent="0.25">
      <c r="A3">
        <v>2</v>
      </c>
      <c r="B3">
        <v>4.3999999999999997E-2</v>
      </c>
      <c r="C3">
        <v>4.2999999999999997E-2</v>
      </c>
      <c r="D3">
        <f t="shared" si="0"/>
        <v>0.54545454545454553</v>
      </c>
      <c r="E3">
        <f t="shared" si="0"/>
        <v>0.55813953488372103</v>
      </c>
      <c r="F3">
        <f>E3-D3</f>
        <v>1.2684989429175508E-2</v>
      </c>
      <c r="G3">
        <f>(E3+D3)/2</f>
        <v>0.55179704016913322</v>
      </c>
      <c r="H3">
        <f>F3/G3</f>
        <v>2.2988505747126495E-2</v>
      </c>
    </row>
    <row r="4" spans="1:8" x14ac:dyDescent="0.25">
      <c r="A4">
        <v>3</v>
      </c>
      <c r="B4">
        <v>2.7E-2</v>
      </c>
      <c r="C4">
        <v>2.5999999999999999E-2</v>
      </c>
      <c r="D4">
        <f t="shared" si="0"/>
        <v>0.88888888888888895</v>
      </c>
      <c r="E4">
        <f t="shared" si="0"/>
        <v>0.92307692307692313</v>
      </c>
      <c r="F4">
        <f>E4-D4</f>
        <v>3.4188034188034178E-2</v>
      </c>
      <c r="G4">
        <f>(E4+D4)/2</f>
        <v>0.90598290598290609</v>
      </c>
      <c r="H4">
        <f>F4/G4</f>
        <v>3.7735849056603758E-2</v>
      </c>
    </row>
    <row r="5" spans="1:8" x14ac:dyDescent="0.25">
      <c r="A5">
        <v>4</v>
      </c>
      <c r="B5">
        <v>2.5000000000000001E-2</v>
      </c>
      <c r="C5">
        <v>2.5000000000000001E-2</v>
      </c>
      <c r="D5">
        <f t="shared" si="0"/>
        <v>0.96</v>
      </c>
      <c r="E5">
        <f t="shared" si="0"/>
        <v>0.96</v>
      </c>
      <c r="F5">
        <f>E5-D5</f>
        <v>0</v>
      </c>
      <c r="G5">
        <f>(E5+D5)/2</f>
        <v>0.96</v>
      </c>
      <c r="H5">
        <f>F5/G5</f>
        <v>0</v>
      </c>
    </row>
    <row r="6" spans="1:8" x14ac:dyDescent="0.25">
      <c r="A6">
        <v>5</v>
      </c>
      <c r="B6">
        <v>2.3E-2</v>
      </c>
      <c r="C6">
        <v>2.1999999999999999E-2</v>
      </c>
      <c r="D6">
        <f t="shared" si="0"/>
        <v>1.0434782608695652</v>
      </c>
      <c r="E6">
        <f t="shared" si="0"/>
        <v>1.0909090909090911</v>
      </c>
      <c r="F6">
        <f>E6-D6</f>
        <v>4.7430830039525862E-2</v>
      </c>
      <c r="G6">
        <f>(E6+D6)/2</f>
        <v>1.0671936758893281</v>
      </c>
      <c r="H6">
        <f>F6/G6</f>
        <v>4.4444444444444599E-2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Normal="100" workbookViewId="0">
      <selection activeCell="I5" sqref="I5"/>
    </sheetView>
  </sheetViews>
  <sheetFormatPr defaultRowHeight="15" x14ac:dyDescent="0.25"/>
  <sheetData>
    <row r="1" spans="1:7" x14ac:dyDescent="0.25">
      <c r="A1" t="s">
        <v>8</v>
      </c>
      <c r="B1" t="s">
        <v>9</v>
      </c>
      <c r="C1" t="s">
        <v>14</v>
      </c>
      <c r="D1" t="s">
        <v>13</v>
      </c>
      <c r="E1" t="s">
        <v>10</v>
      </c>
      <c r="F1" t="s">
        <v>11</v>
      </c>
      <c r="G1" t="s">
        <v>12</v>
      </c>
    </row>
    <row r="2" spans="1:7" x14ac:dyDescent="0.25">
      <c r="A2">
        <v>0.03</v>
      </c>
      <c r="B2">
        <v>0.97299999999999998</v>
      </c>
      <c r="C2">
        <f>D2/B2</f>
        <v>0.42137718396711199</v>
      </c>
      <c r="D2">
        <v>0.41</v>
      </c>
      <c r="E2">
        <f>LOG(B2)</f>
        <v>-1.1887159731648099E-2</v>
      </c>
      <c r="F2">
        <f>LOG(C2)</f>
        <v>-0.37532898354861643</v>
      </c>
      <c r="G2">
        <f>LOG(D2)</f>
        <v>-0.38721614328026455</v>
      </c>
    </row>
    <row r="3" spans="1:7" x14ac:dyDescent="0.25">
      <c r="A3">
        <v>2.5999999999999999E-2</v>
      </c>
      <c r="B3">
        <v>1.1419999999999999</v>
      </c>
      <c r="C3">
        <f>D3/B3</f>
        <v>0.50350262697022763</v>
      </c>
      <c r="D3">
        <v>0.57499999999999996</v>
      </c>
      <c r="E3">
        <f t="shared" ref="E3:F6" si="0">LOG(B3)</f>
        <v>5.7666103909829208E-2</v>
      </c>
      <c r="F3">
        <f t="shared" si="0"/>
        <v>-0.29799825922019879</v>
      </c>
      <c r="G3">
        <f t="shared" ref="G3:G6" si="1">LOG(D3)</f>
        <v>-0.24033215531036956</v>
      </c>
    </row>
    <row r="4" spans="1:7" x14ac:dyDescent="0.25">
      <c r="A4">
        <v>2.3E-2</v>
      </c>
      <c r="B4">
        <v>1.266</v>
      </c>
      <c r="C4">
        <f>D4/B4</f>
        <v>0.54502369668246442</v>
      </c>
      <c r="D4">
        <v>0.69</v>
      </c>
      <c r="E4">
        <f t="shared" si="0"/>
        <v>0.10243370568133631</v>
      </c>
      <c r="F4">
        <f t="shared" si="0"/>
        <v>-0.26358461494408103</v>
      </c>
      <c r="G4">
        <f t="shared" si="1"/>
        <v>-0.16115090926274472</v>
      </c>
    </row>
    <row r="5" spans="1:7" x14ac:dyDescent="0.25">
      <c r="A5">
        <v>0.02</v>
      </c>
      <c r="B5">
        <v>1.389</v>
      </c>
      <c r="C5">
        <f>D5/B5</f>
        <v>0.60115190784737216</v>
      </c>
      <c r="D5">
        <v>0.83499999999999996</v>
      </c>
      <c r="E5">
        <f t="shared" si="0"/>
        <v>0.14270224573761559</v>
      </c>
      <c r="F5">
        <f t="shared" si="0"/>
        <v>-0.22101577025401353</v>
      </c>
      <c r="G5">
        <f t="shared" si="1"/>
        <v>-7.8313524516397934E-2</v>
      </c>
    </row>
    <row r="6" spans="1:7" x14ac:dyDescent="0.25">
      <c r="A6">
        <v>1.9E-2</v>
      </c>
      <c r="B6">
        <v>1.4690000000000001</v>
      </c>
      <c r="C6">
        <f>D6/B6</f>
        <v>0.63308373042886312</v>
      </c>
      <c r="D6">
        <v>0.93</v>
      </c>
      <c r="E6">
        <f t="shared" si="0"/>
        <v>0.16702179579025653</v>
      </c>
      <c r="F6">
        <f t="shared" si="0"/>
        <v>-0.1985388472363214</v>
      </c>
      <c r="G6">
        <f t="shared" si="1"/>
        <v>-3.1517051446064863E-2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Normal="100" workbookViewId="0">
      <selection activeCell="E7" sqref="E7"/>
    </sheetView>
  </sheetViews>
  <sheetFormatPr defaultRowHeight="15" x14ac:dyDescent="0.25"/>
  <sheetData>
    <row r="1" spans="1:7" x14ac:dyDescent="0.25">
      <c r="A1">
        <v>1</v>
      </c>
      <c r="B1" t="s">
        <v>8</v>
      </c>
      <c r="C1" t="s">
        <v>9</v>
      </c>
      <c r="D1" t="s">
        <v>16</v>
      </c>
      <c r="E1" t="s">
        <v>17</v>
      </c>
      <c r="F1" t="s">
        <v>15</v>
      </c>
      <c r="G1" t="s">
        <v>18</v>
      </c>
    </row>
    <row r="2" spans="1:7" x14ac:dyDescent="0.25">
      <c r="A2">
        <v>2</v>
      </c>
      <c r="B2">
        <v>1.7000000000000001E-2</v>
      </c>
      <c r="C2">
        <v>0.78100000000000003</v>
      </c>
      <c r="D2">
        <v>0.2</v>
      </c>
      <c r="E2">
        <v>0.05</v>
      </c>
      <c r="F2">
        <f>(0.59/(C2)^2)*2</f>
        <v>1.9345499138469504</v>
      </c>
      <c r="G2">
        <f>E2*9.8</f>
        <v>0.49000000000000005</v>
      </c>
    </row>
    <row r="3" spans="1:7" x14ac:dyDescent="0.25">
      <c r="A3">
        <v>3</v>
      </c>
      <c r="B3">
        <v>1.9E-2</v>
      </c>
      <c r="C3">
        <v>0.86799999999999999</v>
      </c>
      <c r="D3">
        <v>0.21</v>
      </c>
      <c r="E3">
        <v>0.04</v>
      </c>
      <c r="F3">
        <f t="shared" ref="F3:F6" si="0">(0.59/(C3)^2)*2</f>
        <v>1.5661831850325978</v>
      </c>
      <c r="G3">
        <f t="shared" ref="G3:G6" si="1">E3*9.8</f>
        <v>0.39200000000000002</v>
      </c>
    </row>
    <row r="4" spans="1:7" x14ac:dyDescent="0.25">
      <c r="A4">
        <v>4</v>
      </c>
      <c r="B4">
        <v>2.1999999999999999E-2</v>
      </c>
      <c r="C4">
        <v>1.0109999999999999</v>
      </c>
      <c r="D4">
        <v>0.22</v>
      </c>
      <c r="E4">
        <v>0.03</v>
      </c>
      <c r="F4">
        <f t="shared" si="0"/>
        <v>1.1544621429361104</v>
      </c>
      <c r="G4">
        <f t="shared" si="1"/>
        <v>0.29399999999999998</v>
      </c>
    </row>
    <row r="5" spans="1:7" x14ac:dyDescent="0.25">
      <c r="A5">
        <v>5</v>
      </c>
      <c r="B5">
        <v>2.7E-2</v>
      </c>
      <c r="C5">
        <v>1.244</v>
      </c>
      <c r="D5">
        <v>0.23</v>
      </c>
      <c r="E5">
        <v>0.02</v>
      </c>
      <c r="F5">
        <f t="shared" si="0"/>
        <v>0.76250245551638207</v>
      </c>
      <c r="G5">
        <f t="shared" si="1"/>
        <v>0.19600000000000001</v>
      </c>
    </row>
    <row r="6" spans="1:7" x14ac:dyDescent="0.25">
      <c r="A6">
        <v>6</v>
      </c>
      <c r="B6">
        <v>4.1000000000000002E-2</v>
      </c>
      <c r="C6">
        <v>1.863</v>
      </c>
      <c r="D6">
        <v>0.24</v>
      </c>
      <c r="E6">
        <v>0.01</v>
      </c>
      <c r="F6">
        <f t="shared" si="0"/>
        <v>0.33998229210875169</v>
      </c>
      <c r="G6">
        <f t="shared" si="1"/>
        <v>9.8000000000000004E-2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محمد</cp:lastModifiedBy>
  <dcterms:created xsi:type="dcterms:W3CDTF">2012-02-07T18:13:35Z</dcterms:created>
  <dcterms:modified xsi:type="dcterms:W3CDTF">2015-03-09T07:15:22Z</dcterms:modified>
</cp:coreProperties>
</file>